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2675" windowHeight="7725" tabRatio="603" activeTab="2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</sheets>
  <definedNames>
    <definedName name="_xlnm.Print_Area" localSheetId="0">'1'!$A$1:$H$62</definedName>
    <definedName name="_xlnm.Print_Area" localSheetId="11">'12'!$A$1:$D$22</definedName>
    <definedName name="_xlnm.Print_Area" localSheetId="12">'13'!$A$1:$D$62</definedName>
    <definedName name="_xlnm.Print_Area" localSheetId="13">'14'!$A$1:$D$19</definedName>
    <definedName name="_xlnm.Print_Area" localSheetId="14">'15'!$A$1:$D$19</definedName>
    <definedName name="_xlnm.Print_Area" localSheetId="15">'16'!$A$1:$D$19</definedName>
    <definedName name="_xlnm.Print_Area" localSheetId="16">'17'!$A$1:$D$21</definedName>
    <definedName name="_xlnm.Print_Area" localSheetId="17">'18'!$A$1:$D$19</definedName>
    <definedName name="_xlnm.Print_Area" localSheetId="18">'19'!$A$1:$D$19</definedName>
    <definedName name="_xlnm.Print_Area" localSheetId="19">'20'!$A$1:$D$23</definedName>
    <definedName name="_xlnm.Print_Area" localSheetId="20">'21'!$A$1:$D$36</definedName>
    <definedName name="_xlnm.Print_Area" localSheetId="2">'3'!$A$1:$I$43</definedName>
    <definedName name="_xlnm.Print_Area" localSheetId="5">'6'!$A$1:$E$43</definedName>
    <definedName name="_xlnm.Print_Area" localSheetId="7">'8'!$A$1:$D$22</definedName>
    <definedName name="_xlnm.Print_Area" localSheetId="8">'9'!$A$1:$D$25</definedName>
  </definedNames>
  <calcPr fullCalcOnLoad="1"/>
</workbook>
</file>

<file path=xl/sharedStrings.xml><?xml version="1.0" encoding="utf-8"?>
<sst xmlns="http://schemas.openxmlformats.org/spreadsheetml/2006/main" count="420" uniqueCount="148">
  <si>
    <t>Республика Алтай</t>
  </si>
  <si>
    <t>Кош-Агачский район</t>
  </si>
  <si>
    <t>Майминский район</t>
  </si>
  <si>
    <t>Онгудайский район</t>
  </si>
  <si>
    <t>Турочакский район</t>
  </si>
  <si>
    <t>Улаганский район</t>
  </si>
  <si>
    <t>Усть-Коксинский район</t>
  </si>
  <si>
    <t>Усть-Канский район</t>
  </si>
  <si>
    <t>Чемальский район</t>
  </si>
  <si>
    <t>Чойский район</t>
  </si>
  <si>
    <t>Шебалинский район</t>
  </si>
  <si>
    <t>г. Горно-Алтайск</t>
  </si>
  <si>
    <t>-</t>
  </si>
  <si>
    <t xml:space="preserve">     Скот и птица на убой в живой массе, тонн</t>
  </si>
  <si>
    <t xml:space="preserve">     ФЕДЕРАЛЬНАЯ СЛУЖБА ГОСУДАРСТВЕННОЙ СТАТИСТИКИ </t>
  </si>
  <si>
    <t xml:space="preserve">    ГОРНО-АЛТАЙСК</t>
  </si>
  <si>
    <t>в том числе по муниципальным образованиям:</t>
  </si>
  <si>
    <t xml:space="preserve">    УПРАВЛЕНИЕ ФЕДЕРАЛЬНОЙ СЛУЖБЫ ГОСУДАРСТВЕННОЙ СТАТИСТИКИ</t>
  </si>
  <si>
    <t>ПО АЛТАЙСКОМУ КРАЮ И РЕСПУБЛИКЕ АЛТАЙ</t>
  </si>
  <si>
    <t>Молоко, тонн</t>
  </si>
  <si>
    <t>Яйца, тыс. штук</t>
  </si>
  <si>
    <t xml:space="preserve">      ОБЪЕМ ПРОИЗВОДСТВА СЕЛЬСКОХОЗЯЙСТВЕННОЙ ПРОДУКЦИИ В ХОЗЯЙСТВАХ</t>
  </si>
  <si>
    <t xml:space="preserve">                  (в фактически действовавших ценах)</t>
  </si>
  <si>
    <t xml:space="preserve">     в том числе</t>
  </si>
  <si>
    <t>Справочно</t>
  </si>
  <si>
    <t>Продукция сельского хозяйства</t>
  </si>
  <si>
    <t xml:space="preserve">    ИНДЕКС ПРОИЗВОДСТВА СЕЛЬСКОХОЗЯЙСТВЕННОЙ ПРОДУКЦИИ В ХОЗЯЙСТВАХ</t>
  </si>
  <si>
    <t xml:space="preserve">            (в сопоставимых ценах к соответствующему периоду предыдущего года)</t>
  </si>
  <si>
    <t>процентов</t>
  </si>
  <si>
    <t xml:space="preserve">       в том числе</t>
  </si>
  <si>
    <t>продукция растениеводства</t>
  </si>
  <si>
    <t>продукция животноводства</t>
  </si>
  <si>
    <t>Сведения об основных показателях производства сельскохозяйственной</t>
  </si>
  <si>
    <t>продукции и индексе производства сельскохозяйственной продукции</t>
  </si>
  <si>
    <t>тыс. рублей</t>
  </si>
  <si>
    <t>(38822) 2-45-58</t>
  </si>
  <si>
    <t xml:space="preserve">отдел статистики предприятий, </t>
  </si>
  <si>
    <t xml:space="preserve">региональных счетов и балансов </t>
  </si>
  <si>
    <t>в г. Горно-Алтайске</t>
  </si>
  <si>
    <t>(АЛТАЙКРАЙСТАТ)</t>
  </si>
  <si>
    <t>Управление Федеральной службы</t>
  </si>
  <si>
    <t>государственной статистики</t>
  </si>
  <si>
    <t xml:space="preserve">по Алтайскому краю и  </t>
  </si>
  <si>
    <t>E-mail:altstat@ak.gks.ru</t>
  </si>
  <si>
    <t xml:space="preserve">   http://akstat.gks.ru</t>
  </si>
  <si>
    <t>СОДЕРЖАНИЕ</t>
  </si>
  <si>
    <t>Предисловие</t>
  </si>
  <si>
    <t xml:space="preserve">Производство продуктов животноводства в хозяйствах всех категорий: </t>
  </si>
  <si>
    <t xml:space="preserve">    скот и птица на убой  в живой массе - всего</t>
  </si>
  <si>
    <t xml:space="preserve">    молоко</t>
  </si>
  <si>
    <t xml:space="preserve">    козий пух</t>
  </si>
  <si>
    <t xml:space="preserve">    яйца</t>
  </si>
  <si>
    <t>Поголовье скота на конец отчетного периода:</t>
  </si>
  <si>
    <t xml:space="preserve">    крупный рогатый скот</t>
  </si>
  <si>
    <t xml:space="preserve">       в том числе коровы</t>
  </si>
  <si>
    <t xml:space="preserve">    свиньи </t>
  </si>
  <si>
    <t xml:space="preserve">    овцы и козы</t>
  </si>
  <si>
    <t xml:space="preserve">    лошади</t>
  </si>
  <si>
    <t xml:space="preserve">    олени-маралы</t>
  </si>
  <si>
    <t xml:space="preserve">    верблюды</t>
  </si>
  <si>
    <t xml:space="preserve">    птица</t>
  </si>
  <si>
    <t xml:space="preserve">    пчелосемьи</t>
  </si>
  <si>
    <t>Методологические пояснения</t>
  </si>
  <si>
    <t>ПРЕДИСЛОВИЕ</t>
  </si>
  <si>
    <t xml:space="preserve">    В отдельных случаях незначительные расхождения между итогом и суммой слагаемых, расчет процентов объясняются округлением данных.</t>
  </si>
  <si>
    <t xml:space="preserve">   Данные по отдельным показателям могут быть уточнены.</t>
  </si>
  <si>
    <t>УСЛОВНЫЕ ОБОЗНАЧЕНИЯ:</t>
  </si>
  <si>
    <t xml:space="preserve">                                           0 - величина явления меньше единицы измерения;</t>
  </si>
  <si>
    <t>СОКРАЩЕНИЯ:</t>
  </si>
  <si>
    <t xml:space="preserve">                                                                    кг - килограмм</t>
  </si>
  <si>
    <t xml:space="preserve">                                                                    ц - центнер</t>
  </si>
  <si>
    <t xml:space="preserve">                                                                    т - тонна</t>
  </si>
  <si>
    <t xml:space="preserve">                                                                   тыс. - тысяча</t>
  </si>
  <si>
    <t xml:space="preserve">                                                                   га - гектар</t>
  </si>
  <si>
    <t>МЕТОДОЛОГИЧЕСКИЕ ПОЯСНЕНИЯ</t>
  </si>
  <si>
    <t>ПОГОЛОВЬЕ СКОТА И ПТИЦЫ В ХОЗЯЙСТВАХ ВСЕХ КАТЕГОРИЙ</t>
  </si>
  <si>
    <t>Пчелосемьи, штук</t>
  </si>
  <si>
    <t>Птица, голов</t>
  </si>
  <si>
    <t>Верблюды, голов</t>
  </si>
  <si>
    <t>Лошади, голов</t>
  </si>
  <si>
    <t>Олени-маралы, голов</t>
  </si>
  <si>
    <t>Свиньи, голов</t>
  </si>
  <si>
    <t>Овцы и козы, голов</t>
  </si>
  <si>
    <t>в том числе коровы, голов</t>
  </si>
  <si>
    <t>Крупный рогатый скот, голов</t>
  </si>
  <si>
    <t xml:space="preserve">  НА  КОНЕЦ ОТЧЕТНОГО ПЕРИОДА </t>
  </si>
  <si>
    <t xml:space="preserve">    Бюллетень предназначен для высшего управленческого персонала, работников органов власти и управления, финансово–экономических структур предприятий и организаций.</t>
  </si>
  <si>
    <t xml:space="preserve">    Публикация перепечатке и тиражированию не подлежит. При использовании информации данного издания ссылка на него обязательна.  </t>
  </si>
  <si>
    <t xml:space="preserve">Объем производства сельскохозяйственной продукции в хозяйствах всех категорий </t>
  </si>
  <si>
    <t xml:space="preserve">Индекс производства сельскохозяйственной продукции в хозяйствах всех категорий </t>
  </si>
  <si>
    <t>Сведения об основных показателях производства сельскохозяйственной продукции, индексе производства сельскохозяйственной продукции (растениеводства и животноводства) и поголовье скота в хозяйствах всех категорий в разрезе муниципальных образований Республики Алтай</t>
  </si>
  <si>
    <r>
      <t xml:space="preserve">      Производство скота и птицы на убой</t>
    </r>
    <r>
      <rPr>
        <sz val="11"/>
        <rFont val="Times New Roman"/>
        <family val="1"/>
      </rPr>
      <t xml:space="preserve"> – показатель, характеризующий результат использования скота и птицы для забоя на мясо. Общий объем производства скота и птицы на убой отражается в живом весе и включает как проданные скот и птицу, подлежащие забою, так и забитые в сельскохозяйственных организациях.</t>
    </r>
  </si>
  <si>
    <r>
      <t xml:space="preserve">      Производство молока</t>
    </r>
    <r>
      <rPr>
        <sz val="11"/>
        <rFont val="Times New Roman"/>
        <family val="1"/>
      </rPr>
      <t xml:space="preserve"> - все коровье молоко, надоенное от всех коров молочного и мясного стада, яловых коров, коров на откорме и нагуле, растелившихся телок, буйволиц, яков-коров, а также надоенное молоко и молозиво, израсходованные на выпойку молодняка. Молоко, высосанное телятами, не учитывается</t>
    </r>
  </si>
  <si>
    <r>
      <t xml:space="preserve">     Производство шерсти</t>
    </r>
    <r>
      <rPr>
        <sz val="11"/>
        <rFont val="Times New Roman"/>
        <family val="1"/>
      </rPr>
      <t xml:space="preserve"> включает весь объем фактически настриженной овечьей шерсти. Вес шерсти показывается физический, полученный непосредственно после стрижки овец (т.е. вес немытой шерсти).</t>
    </r>
  </si>
  <si>
    <r>
      <t xml:space="preserve">    Производство яиц </t>
    </r>
    <r>
      <rPr>
        <sz val="11"/>
        <rFont val="Times New Roman"/>
        <family val="1"/>
      </rPr>
      <t>включает их сбор от всех видов домашней птицы, в том числе яйца, пошедшие на воспроизводство птицы (инкубация и др.).</t>
    </r>
  </si>
  <si>
    <t xml:space="preserve">        Методологические пояснения приводятся по всем показателям, которые публикуются в статистическом бюллетене в течение года с различной периодичностью, в соответствии со сроками, установленными Федеральным планом статистических работ.</t>
  </si>
  <si>
    <t>Статистический бюллетень</t>
  </si>
  <si>
    <t xml:space="preserve">    Статистический бюллетень «Сведения об основных показателях производства сельскохозяйственной продукции, индексе производства сельскохозяйственной продукции (растениеводства и животноводства) и поголовье скота в хозяйствах всех категорий в разрезе муниципальных образований Республики Алтай» - ежеквартальная статистическая публикация, отражающая информацию о производстве продукции животноводства собственного производства, поголовье скота и птицы за отчетный период в разрезе муниципальных образований в сравнении с соответствующим периодом прошлого года. </t>
  </si>
  <si>
    <t xml:space="preserve">    Так как в хозяйствах населения сосредоточена наибольшая часть поголовья основных видов скота, то и объем производимой ими продукции занимает наибольший удельный вес в общем объеме производства.</t>
  </si>
  <si>
    <r>
      <t xml:space="preserve">   В целях обеспечения конфиденциальности первичных статистических данных, полученных от организаций (п.5 ст.4, ч.1 ст.9 Федерального закона от 29.11.2007 №282-ФЗ </t>
    </r>
    <r>
      <rPr>
        <sz val="12"/>
        <rFont val="Calibri"/>
        <family val="2"/>
      </rPr>
      <t>«</t>
    </r>
    <r>
      <rPr>
        <sz val="12"/>
        <rFont val="Times New Roman"/>
        <family val="1"/>
      </rPr>
      <t>Об официальном статистическом учете и системе государственной статистики в Российской Федерации</t>
    </r>
    <r>
      <rPr>
        <sz val="12"/>
        <rFont val="Calibri"/>
        <family val="2"/>
      </rPr>
      <t>»</t>
    </r>
    <r>
      <rPr>
        <sz val="12"/>
        <rFont val="Times New Roman"/>
        <family val="1"/>
      </rPr>
      <t>), данные о производстве отдельных видов продукции, косвенно раскрывающие единственных производителей продукции, не публикуются.</t>
    </r>
  </si>
  <si>
    <t xml:space="preserve">                                            продолжение</t>
  </si>
  <si>
    <t xml:space="preserve">                                                 продолжение</t>
  </si>
  <si>
    <t xml:space="preserve">                                                продолжение</t>
  </si>
  <si>
    <t xml:space="preserve">                                                  продолжение</t>
  </si>
  <si>
    <t xml:space="preserve">                                             продолжение</t>
  </si>
  <si>
    <t xml:space="preserve">                                               продолжение</t>
  </si>
  <si>
    <t>Головина Ольга Петровна</t>
  </si>
  <si>
    <t>(растениеводства и животноводства) и поголовье скота в хозяйствах всех</t>
  </si>
  <si>
    <t xml:space="preserve">                                           – - явление отсутствует;</t>
  </si>
  <si>
    <t xml:space="preserve">                                          ... - информация ограниченного доступа</t>
  </si>
  <si>
    <t xml:space="preserve">      Сведения об основных показателях производства сельскохозяйственной продукции, индексе производства сельскохозяйственной продукции (растениеводства и животноводства) и поголовье скота в хозяйствах всех категорий в разрезе муниципальных образований Республики Алтай</t>
  </si>
  <si>
    <t xml:space="preserve"> ПРОИЗВОДСТВО ПРОДУКТОВ ЖИВОТНОВОДСТВА В ХОЗЯЙСТВАХ </t>
  </si>
  <si>
    <t xml:space="preserve"> категорий в разрезе муниципальных образований Республики Алтай</t>
  </si>
  <si>
    <t xml:space="preserve">       Бюллетень подготовлен специалистами отдела статистики предприятий, региональных счетов и балансов в г.Горно-Алтайске  на основании данных формы № 24-СХ «Сведения о состоянии животноводства», утвержденной Приказом Росстата от 18.07.2019 № 412, собранной сплошным методом от крупных и средних сельскохозяйственных организаций, формы № 3-фермер «Сведения о производстве продукции животноводства и поголовье скота», утвержденной Приказом Росстата от 24.08.2017 № 545,  формы Приложение к форме № 14, утвержденной Приказом Росстата от 24.08.2017 № 545, методических указаний по проведению текущих расчетов объемов производства основных продуктов сельского хозяйства (в натуральном выражении) в хозяйствах всех категорий от 30 сентября 2019 г. № 573.</t>
  </si>
  <si>
    <t>2020 в  %  к  2019</t>
  </si>
  <si>
    <t xml:space="preserve">    Все показатели приведены в методологии 2020 года. Согласно разъяснениям Росстата от 06.04.2010 г. № 12-0-09/242 исправления в связи с изменением круга хозяйств за 2019 год не вносились, поэтому в ряде районов могут наблюдаться значительные колебания темпов роста (спада) в сравнении с прошлым периодом.</t>
  </si>
  <si>
    <r>
      <t xml:space="preserve">      </t>
    </r>
    <r>
      <rPr>
        <b/>
        <sz val="11"/>
        <rFont val="Times New Roman"/>
        <family val="1"/>
      </rPr>
      <t>Поголовье скота</t>
    </r>
    <r>
      <rPr>
        <sz val="11"/>
        <rFont val="Times New Roman"/>
        <family val="1"/>
      </rPr>
      <t xml:space="preserve"> устанавливается на основе сплошных ежегодных учетов и включает поголовье всех возрастных групп соответствующего вида скота. Поголовье яков учитывается в составе крупного рогатого скота.</t>
    </r>
  </si>
  <si>
    <r>
      <t xml:space="preserve">   Объем производства продукции сельского хозяйства</t>
    </r>
    <r>
      <rPr>
        <sz val="11"/>
        <rFont val="Times New Roman"/>
        <family val="1"/>
      </rPr>
      <t xml:space="preserve"> включает производство продукции растениеводства и продукции животноводства. Расчет объема произведен в соответствии  с Методическими указаниями по проведению квартальных (месячных) расчетов объема и индекса производства продукции сельского хозяйства в хозяйствах всех категорий, утвержденными приказом Росстата от 16 февраля 2017 года № 110.</t>
    </r>
  </si>
  <si>
    <t xml:space="preserve"> Шерсть овечья, тонн</t>
  </si>
  <si>
    <t xml:space="preserve">    шерсть овечья</t>
  </si>
  <si>
    <t>Козий пух, тонн</t>
  </si>
  <si>
    <t xml:space="preserve">                                           продолжение</t>
  </si>
  <si>
    <t xml:space="preserve">                                          продолжение</t>
  </si>
  <si>
    <t xml:space="preserve">                                              продолжение</t>
  </si>
  <si>
    <t>О.В. Ситникова</t>
  </si>
  <si>
    <t xml:space="preserve">Руководитель </t>
  </si>
  <si>
    <t xml:space="preserve"> ВСЕХ КАТЕГОРИЙ ЗА ЯНВАРЬ-ДЕКАБРЬ 2020 ГОДА  </t>
  </si>
  <si>
    <t>за январь-декабрь 2020 года</t>
  </si>
  <si>
    <t>(Шифр работы по каталогу № 50)</t>
  </si>
  <si>
    <t>Республике Алтай, 2021</t>
  </si>
  <si>
    <t xml:space="preserve">      Сведения об основных показателях производства сельскохозяйственной продукции, индексе производства сельскохозяйственной продукции (растениеводства и животноводства) и поголовье скота в хозяйствах всех категорий в разрезе муниципальных образований Республики Алтай: Стат. бюл./ Управление Федеральной службы государственной статистики по Алтайскому краю и Республике Алтай. – Горно-Алтайск, 2021. – 21 с.</t>
  </si>
  <si>
    <t>(Предварительные данные)</t>
  </si>
  <si>
    <t xml:space="preserve">       Бюллетень подготовлен специалистами отдела статистики предприятий, региональных счетов и балансов в г.Горно-Алтайске  на основании данных формы № 24-СХ «Сведения о состоянии животноводства», утвержденной Приказом Росстата от 18.07.2019 № 412, собранной сплошным методом от крупных и средних сельскохозяйственных организаций, формы № 3-фермер «Сведения о производстве продукции животноводства и поголовье скота», утвержденной Приказом Росстата от 21.07.2020 № 399,  формы Приложение к форме № 14, утвержденной Приказом Росстата от 21.07.2020 № 399, методических указаний по проведению текущих расчетов объемов производства основных продуктов сельского хозяйства (в натуральном выражении) в хозяйствах всех категорий от 30 сентября 2019 г. № 573, методических указаний по проведению квартальных (месячных) расчетов объема и индекса производства продукции сельского хозяйства в хозяйствах всех категорий, утвержденных приказом Росстата от 17 февраля 2017 года № 110.</t>
  </si>
  <si>
    <t xml:space="preserve">              ВСЕХ КАТЕГОРИЙ  ЗА ЯНВАРЬ-ДЕКАБРЬ 2020 ГОДА</t>
  </si>
  <si>
    <t>2.4 р.</t>
  </si>
  <si>
    <t xml:space="preserve">     Выпуск продукции сельского хозяйства всеми сельскохозяйственными производителями за январь-декабрь 2020 года (по расчетным данным) составил 10218.7 млн. рублей, что ниже соответствующего уровня прошлого года на 4.1 процента (в сопоставимых ценах). </t>
  </si>
  <si>
    <t xml:space="preserve">    На территории республики в силу природно-климатических условий традиционно преобладающей отраслью сельскохозяйственного производства было и остается животноводство. </t>
  </si>
  <si>
    <t xml:space="preserve">     Удельный вес продукции сельскохозяйственных организаций составил 22.4 процента, крестьянских (фермерских) хозяйств и индивидуальных предпринимателей - 27.7 процента, хозяйств населения - 49.9 процента в общем объеме производства.</t>
  </si>
  <si>
    <t xml:space="preserve">     В объемах производства продукции сельского хозяйства по Республике Алтай наибольшую долю занимают хозяйства всех категорий Усть-Канского  (21.2 %), Усть-Коксинского (18.6 %) и Шебалинского (14.8 %).</t>
  </si>
  <si>
    <t xml:space="preserve">      Наибольший удельный вес производства скота и птицы на убой (в живом весе) в хозяйствах всех категорий приходится на Усть-Канский (26.2 %), Кош-Агачский (20.1 %) и  Онгудайский (16.1 %) районы.</t>
  </si>
  <si>
    <t xml:space="preserve">     Производство молока  сосредоточено в хозяйствах всех категорий Шебалинского, Усть-Коксинского и Усть-Канского районов, где удельный вес составил 23.5, 21.6 и 19.3 процентов соответственно.</t>
  </si>
  <si>
    <t xml:space="preserve">        На 1 января 2021 года  поголовье крупного рогатого скота в хозяйствах всех категорий составило 206.3 тыс. голов (в том числе коров - 112.7), овец и коз - 378.9 тыс. голов, лошадей - 105.0 тыс., оленей-маралов - 57.6 тыс.  По сравнению с предыдущим годом поголовье овец, коз снизилось на 31.3 процента, крупного рогатого скота -  на 7.8, лошадей - на 4.7 процента. При этом число оленей-маралов выросло на 1.9 процента.</t>
  </si>
  <si>
    <t>Продукция сельского хозяйства за 2019 г.</t>
  </si>
  <si>
    <t xml:space="preserve">      За январь-декабрь 2020 года в хозяйствах всех категорий производство скота и птицы на убой в живом весе составило 44825.2 т,  молока - 73921.2 т, яиц - 7597.0 тыс. штук. По сравнению с предыдущим годом производство молока выросло на 0.1 процента, скота и птицы на убой в живом весе - на 3.6 процента., яиц - снизилось на 1.4 процента.</t>
  </si>
  <si>
    <t>Матвиенко Г.В.   24.02.2021</t>
  </si>
  <si>
    <t xml:space="preserve">    В 2020 году в общем объеме сельскохозяйственного производства продукция животноводства составила 76 процентов, продукция растениеводства - 24 процента.</t>
  </si>
  <si>
    <t xml:space="preserve">            ВСЕХ КАТЕГОРИЙ  ЗА ЯНВАРЬ-ДЕКАБРЬ 2020 ГОДА</t>
  </si>
  <si>
    <t>Примечание:  данные по сельхозорганизациям представлены по формам П-1сх "Сведения о производстве и отгрузке сельскохозяйственной продукции за 2020 год", 3-фермер "Сведения о производстве продукции животноводства и поголовье скота за 2020 год", по крестьянским (фермерским) хозяйствам и индивидуальным предпринимателям представлены по форме 3-фермер "Сведения о производстве продукции животноводства и поголовье скота за 2020 год", по хозяйствам населения - производство продукции животноводства расчетные, поголовье скота и птицы - по данным приложения к форме 14 "Сведения о поголовье скота в хозяйствах населения на 1 января 2021 года".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</si>
</sst>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  <numFmt numFmtId="175" formatCode="#,##0.00&quot;р.&quot;"/>
    <numFmt numFmtId="176" formatCode="#,##0.0&quot;р.&quot;"/>
    <numFmt numFmtId="177" formatCode="#,##0.0&quot;р.&quot;;[Red]\-#,##0.0&quot;р.&quot;"/>
    <numFmt numFmtId="178" formatCode="[=999999999]&quot;K&quot;;##0"/>
    <numFmt numFmtId="179" formatCode="0.00000"/>
    <numFmt numFmtId="180" formatCode="0.0000"/>
  </numFmts>
  <fonts count="71">
    <font>
      <sz val="10"/>
      <name val="Courier New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Calibri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60"/>
      <name val="Times New Roman"/>
      <family val="1"/>
    </font>
    <font>
      <sz val="8"/>
      <color indexed="62"/>
      <name val="Times New Roman"/>
      <family val="1"/>
    </font>
    <font>
      <sz val="8"/>
      <color indexed="30"/>
      <name val="Times New Roman"/>
      <family val="1"/>
    </font>
    <font>
      <sz val="12"/>
      <color indexed="10"/>
      <name val="Times New Roman"/>
      <family val="1"/>
    </font>
    <font>
      <sz val="9"/>
      <color indexed="60"/>
      <name val="Times New Roman"/>
      <family val="1"/>
    </font>
    <font>
      <sz val="9"/>
      <color indexed="10"/>
      <name val="Times New Roman"/>
      <family val="1"/>
    </font>
    <font>
      <sz val="9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rgb="FFC00000"/>
      <name val="Times New Roman"/>
      <family val="1"/>
    </font>
    <font>
      <sz val="8"/>
      <color theme="3" tint="0.39998000860214233"/>
      <name val="Times New Roman"/>
      <family val="1"/>
    </font>
    <font>
      <sz val="8"/>
      <color rgb="FF0070C0"/>
      <name val="Times New Roman"/>
      <family val="1"/>
    </font>
    <font>
      <sz val="12"/>
      <color rgb="FFFF0000"/>
      <name val="Times New Roman"/>
      <family val="1"/>
    </font>
    <font>
      <sz val="9"/>
      <color rgb="FFC00000"/>
      <name val="Times New Roman"/>
      <family val="1"/>
    </font>
    <font>
      <sz val="9"/>
      <color rgb="FFFF0000"/>
      <name val="Times New Roman"/>
      <family val="1"/>
    </font>
    <font>
      <sz val="9"/>
      <color theme="3" tint="0.399980008602142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3" fillId="0" borderId="0" xfId="0" applyFont="1" applyAlignment="1">
      <alignment/>
    </xf>
    <xf numFmtId="173" fontId="8" fillId="0" borderId="10" xfId="0" applyNumberFormat="1" applyFont="1" applyBorder="1" applyAlignment="1">
      <alignment horizontal="right"/>
    </xf>
    <xf numFmtId="173" fontId="8" fillId="0" borderId="10" xfId="0" applyNumberFormat="1" applyFont="1" applyBorder="1" applyAlignment="1">
      <alignment/>
    </xf>
    <xf numFmtId="173" fontId="9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left" vertical="distributed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64" fillId="0" borderId="0" xfId="0" applyFont="1" applyAlignment="1">
      <alignment/>
    </xf>
    <xf numFmtId="0" fontId="10" fillId="0" borderId="0" xfId="0" applyFont="1" applyAlignment="1">
      <alignment horizontal="left" vertical="distributed"/>
    </xf>
    <xf numFmtId="0" fontId="65" fillId="0" borderId="0" xfId="0" applyFont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17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73" fontId="8" fillId="0" borderId="0" xfId="0" applyNumberFormat="1" applyFont="1" applyAlignment="1">
      <alignment horizontal="center"/>
    </xf>
    <xf numFmtId="0" fontId="9" fillId="0" borderId="11" xfId="0" applyFont="1" applyBorder="1" applyAlignment="1">
      <alignment/>
    </xf>
    <xf numFmtId="0" fontId="5" fillId="0" borderId="10" xfId="0" applyFont="1" applyBorder="1" applyAlignment="1">
      <alignment horizontal="justify" vertical="center"/>
    </xf>
    <xf numFmtId="173" fontId="5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73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 horizontal="left"/>
    </xf>
    <xf numFmtId="173" fontId="8" fillId="0" borderId="0" xfId="0" applyNumberFormat="1" applyFont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justify" vertical="top"/>
    </xf>
    <xf numFmtId="0" fontId="10" fillId="0" borderId="0" xfId="0" applyFont="1" applyAlignment="1">
      <alignment/>
    </xf>
    <xf numFmtId="0" fontId="66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justify" vertical="top" wrapText="1"/>
    </xf>
    <xf numFmtId="0" fontId="7" fillId="0" borderId="0" xfId="0" applyFont="1" applyBorder="1" applyAlignment="1">
      <alignment vertical="justify"/>
    </xf>
    <xf numFmtId="0" fontId="15" fillId="0" borderId="0" xfId="0" applyFont="1" applyBorder="1" applyAlignment="1">
      <alignment vertical="justify"/>
    </xf>
    <xf numFmtId="0" fontId="7" fillId="0" borderId="0" xfId="0" applyFont="1" applyAlignment="1">
      <alignment horizontal="right" vertical="top" wrapText="1"/>
    </xf>
    <xf numFmtId="0" fontId="16" fillId="0" borderId="0" xfId="42" applyFont="1" applyAlignment="1" applyProtection="1">
      <alignment horizontal="right" vertical="top" wrapText="1"/>
      <protection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top" wrapText="1" indent="4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" fontId="7" fillId="0" borderId="12" xfId="0" applyNumberFormat="1" applyFont="1" applyBorder="1" applyAlignment="1">
      <alignment/>
    </xf>
    <xf numFmtId="1" fontId="7" fillId="0" borderId="10" xfId="0" applyNumberFormat="1" applyFont="1" applyBorder="1" applyAlignment="1">
      <alignment horizontal="centerContinuous" vertical="center" wrapText="1"/>
    </xf>
    <xf numFmtId="173" fontId="7" fillId="0" borderId="10" xfId="0" applyNumberFormat="1" applyFont="1" applyBorder="1" applyAlignment="1">
      <alignment horizontal="centerContinuous" vertical="center" wrapText="1"/>
    </xf>
    <xf numFmtId="0" fontId="11" fillId="0" borderId="11" xfId="0" applyFont="1" applyBorder="1" applyAlignment="1">
      <alignment/>
    </xf>
    <xf numFmtId="1" fontId="11" fillId="0" borderId="13" xfId="0" applyNumberFormat="1" applyFont="1" applyBorder="1" applyAlignment="1">
      <alignment/>
    </xf>
    <xf numFmtId="173" fontId="11" fillId="0" borderId="10" xfId="0" applyNumberFormat="1" applyFont="1" applyBorder="1" applyAlignment="1">
      <alignment/>
    </xf>
    <xf numFmtId="1" fontId="7" fillId="0" borderId="14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73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73" fontId="11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173" fontId="7" fillId="0" borderId="10" xfId="0" applyNumberFormat="1" applyFont="1" applyBorder="1" applyAlignment="1">
      <alignment horizontal="right"/>
    </xf>
    <xf numFmtId="0" fontId="67" fillId="0" borderId="0" xfId="0" applyFont="1" applyAlignment="1">
      <alignment/>
    </xf>
    <xf numFmtId="173" fontId="11" fillId="0" borderId="13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7" fillId="0" borderId="14" xfId="0" applyNumberFormat="1" applyFont="1" applyBorder="1" applyAlignment="1">
      <alignment horizontal="right"/>
    </xf>
    <xf numFmtId="173" fontId="7" fillId="0" borderId="0" xfId="0" applyNumberFormat="1" applyFont="1" applyAlignment="1">
      <alignment/>
    </xf>
    <xf numFmtId="1" fontId="7" fillId="0" borderId="0" xfId="0" applyNumberFormat="1" applyFont="1" applyBorder="1" applyAlignment="1">
      <alignment horizontal="right"/>
    </xf>
    <xf numFmtId="173" fontId="7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 vertical="justify"/>
    </xf>
    <xf numFmtId="1" fontId="7" fillId="0" borderId="12" xfId="0" applyNumberFormat="1" applyFont="1" applyBorder="1" applyAlignment="1">
      <alignment horizontal="right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1" fontId="5" fillId="0" borderId="12" xfId="0" applyNumberFormat="1" applyFont="1" applyBorder="1" applyAlignment="1">
      <alignment/>
    </xf>
    <xf numFmtId="0" fontId="7" fillId="0" borderId="0" xfId="0" applyFont="1" applyAlignment="1">
      <alignment horizontal="justify"/>
    </xf>
    <xf numFmtId="173" fontId="11" fillId="0" borderId="11" xfId="0" applyNumberFormat="1" applyFont="1" applyBorder="1" applyAlignment="1">
      <alignment horizontal="right"/>
    </xf>
    <xf numFmtId="0" fontId="7" fillId="0" borderId="0" xfId="0" applyNumberFormat="1" applyFont="1" applyAlignment="1">
      <alignment vertical="top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justify" vertical="top"/>
    </xf>
    <xf numFmtId="0" fontId="11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justify"/>
    </xf>
    <xf numFmtId="0" fontId="7" fillId="0" borderId="0" xfId="56" applyNumberFormat="1" applyFont="1" applyAlignment="1">
      <alignment horizontal="justify"/>
    </xf>
    <xf numFmtId="173" fontId="8" fillId="0" borderId="10" xfId="0" applyNumberFormat="1" applyFont="1" applyBorder="1" applyAlignment="1">
      <alignment horizontal="centerContinuous" vertical="center" wrapText="1"/>
    </xf>
    <xf numFmtId="173" fontId="13" fillId="0" borderId="15" xfId="0" applyNumberFormat="1" applyFont="1" applyBorder="1" applyAlignment="1">
      <alignment horizontal="center"/>
    </xf>
    <xf numFmtId="173" fontId="8" fillId="0" borderId="14" xfId="0" applyNumberFormat="1" applyFont="1" applyBorder="1" applyAlignment="1">
      <alignment horizontal="centerContinuous" vertical="center" wrapText="1"/>
    </xf>
    <xf numFmtId="173" fontId="8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 vertical="distributed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73" fontId="8" fillId="0" borderId="10" xfId="0" applyNumberFormat="1" applyFont="1" applyBorder="1" applyAlignment="1">
      <alignment horizontal="center"/>
    </xf>
    <xf numFmtId="173" fontId="8" fillId="0" borderId="14" xfId="0" applyNumberFormat="1" applyFont="1" applyBorder="1" applyAlignment="1">
      <alignment horizontal="center"/>
    </xf>
    <xf numFmtId="173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/>
    </xf>
    <xf numFmtId="173" fontId="7" fillId="0" borderId="1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8" fillId="0" borderId="0" xfId="0" applyFont="1" applyBorder="1" applyAlignment="1">
      <alignment horizontal="justify" vertical="top"/>
    </xf>
    <xf numFmtId="0" fontId="7" fillId="0" borderId="0" xfId="0" applyFont="1" applyAlignment="1">
      <alignment horizontal="left" vertical="distributed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31</xdr:row>
      <xdr:rowOff>123825</xdr:rowOff>
    </xdr:from>
    <xdr:to>
      <xdr:col>3</xdr:col>
      <xdr:colOff>1428750</xdr:colOff>
      <xdr:row>35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1239500"/>
          <a:ext cx="762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1028700</xdr:colOff>
      <xdr:row>32</xdr:row>
      <xdr:rowOff>9525</xdr:rowOff>
    </xdr:to>
    <xdr:pic>
      <xdr:nvPicPr>
        <xdr:cNvPr id="2" name="Рисунок 2" descr="Штамп Е.Ю.Орловой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10868025"/>
          <a:ext cx="1028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kstat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view="pageBreakPreview" zoomScaleSheetLayoutView="100" zoomScalePageLayoutView="0" workbookViewId="0" topLeftCell="A34">
      <selection activeCell="E67" sqref="E67"/>
    </sheetView>
  </sheetViews>
  <sheetFormatPr defaultColWidth="9.00390625" defaultRowHeight="12.75"/>
  <cols>
    <col min="1" max="7" width="8.875" style="1" customWidth="1"/>
    <col min="8" max="8" width="7.875" style="1" customWidth="1"/>
    <col min="9" max="16384" width="9.00390625" style="1" customWidth="1"/>
  </cols>
  <sheetData>
    <row r="2" spans="1:8" ht="13.5" customHeight="1">
      <c r="A2" s="105" t="s">
        <v>14</v>
      </c>
      <c r="B2" s="105"/>
      <c r="C2" s="105"/>
      <c r="D2" s="105"/>
      <c r="E2" s="105"/>
      <c r="F2" s="105"/>
      <c r="G2" s="105"/>
      <c r="H2" s="105"/>
    </row>
    <row r="3" spans="1:8" ht="13.5" customHeight="1">
      <c r="A3" s="105" t="s">
        <v>17</v>
      </c>
      <c r="B3" s="105"/>
      <c r="C3" s="105"/>
      <c r="D3" s="105"/>
      <c r="E3" s="105"/>
      <c r="F3" s="105"/>
      <c r="G3" s="105"/>
      <c r="H3" s="105"/>
    </row>
    <row r="4" spans="1:8" ht="13.5" customHeight="1">
      <c r="A4" s="105" t="s">
        <v>18</v>
      </c>
      <c r="B4" s="105"/>
      <c r="C4" s="105"/>
      <c r="D4" s="105"/>
      <c r="E4" s="105"/>
      <c r="F4" s="105"/>
      <c r="G4" s="105"/>
      <c r="H4" s="105"/>
    </row>
    <row r="5" spans="1:8" ht="17.25" customHeight="1">
      <c r="A5" s="105" t="s">
        <v>39</v>
      </c>
      <c r="B5" s="105"/>
      <c r="C5" s="105"/>
      <c r="D5" s="105"/>
      <c r="E5" s="105"/>
      <c r="F5" s="105"/>
      <c r="G5" s="105"/>
      <c r="H5" s="105"/>
    </row>
    <row r="6" ht="17.25" customHeight="1"/>
    <row r="7" spans="5:7" ht="15" customHeight="1">
      <c r="E7" s="34"/>
      <c r="F7" s="34"/>
      <c r="G7" s="34"/>
    </row>
    <row r="22" spans="1:8" ht="15.75">
      <c r="A22" s="106" t="s">
        <v>32</v>
      </c>
      <c r="B22" s="106"/>
      <c r="C22" s="106"/>
      <c r="D22" s="106"/>
      <c r="E22" s="106"/>
      <c r="F22" s="106"/>
      <c r="G22" s="106"/>
      <c r="H22" s="106"/>
    </row>
    <row r="23" spans="1:8" ht="15.75">
      <c r="A23" s="106" t="s">
        <v>33</v>
      </c>
      <c r="B23" s="106"/>
      <c r="C23" s="106"/>
      <c r="D23" s="106"/>
      <c r="E23" s="106"/>
      <c r="F23" s="106"/>
      <c r="G23" s="106"/>
      <c r="H23" s="106"/>
    </row>
    <row r="24" spans="1:8" ht="15.75">
      <c r="A24" s="104" t="s">
        <v>107</v>
      </c>
      <c r="B24" s="104"/>
      <c r="C24" s="104"/>
      <c r="D24" s="104"/>
      <c r="E24" s="104"/>
      <c r="F24" s="104"/>
      <c r="G24" s="104"/>
      <c r="H24" s="104"/>
    </row>
    <row r="25" spans="1:8" ht="15.75">
      <c r="A25" s="104" t="s">
        <v>112</v>
      </c>
      <c r="B25" s="104"/>
      <c r="C25" s="104"/>
      <c r="D25" s="104"/>
      <c r="E25" s="104"/>
      <c r="F25" s="104"/>
      <c r="G25" s="104"/>
      <c r="H25" s="104"/>
    </row>
    <row r="26" spans="1:7" ht="15.75">
      <c r="A26" s="35"/>
      <c r="B26" s="21"/>
      <c r="C26" s="106" t="s">
        <v>127</v>
      </c>
      <c r="D26" s="106"/>
      <c r="E26" s="106"/>
      <c r="F26" s="106"/>
      <c r="G26" s="36"/>
    </row>
    <row r="27" spans="1:6" ht="9.75" customHeight="1">
      <c r="A27" s="18"/>
      <c r="B27" s="18"/>
      <c r="C27" s="18"/>
      <c r="D27" s="18"/>
      <c r="E27" s="18"/>
      <c r="F27" s="18"/>
    </row>
    <row r="28" spans="1:8" s="2" customFormat="1" ht="15.75">
      <c r="A28" s="108" t="s">
        <v>131</v>
      </c>
      <c r="B28" s="108"/>
      <c r="C28" s="108"/>
      <c r="D28" s="108"/>
      <c r="E28" s="108"/>
      <c r="F28" s="108"/>
      <c r="G28" s="108"/>
      <c r="H28" s="108"/>
    </row>
    <row r="29" spans="9:11" ht="12.75">
      <c r="I29" s="19"/>
      <c r="J29" s="19"/>
      <c r="K29" s="19"/>
    </row>
    <row r="30" spans="3:6" ht="16.5" customHeight="1">
      <c r="C30" s="108" t="s">
        <v>96</v>
      </c>
      <c r="D30" s="108"/>
      <c r="E30" s="108"/>
      <c r="F30" s="108"/>
    </row>
    <row r="31" ht="16.5" customHeight="1"/>
    <row r="32" spans="3:6" ht="15">
      <c r="C32" s="107" t="s">
        <v>128</v>
      </c>
      <c r="D32" s="107"/>
      <c r="E32" s="107"/>
      <c r="F32" s="107"/>
    </row>
    <row r="34" spans="1:7" ht="15">
      <c r="A34" s="4"/>
      <c r="B34" s="4"/>
      <c r="C34" s="107"/>
      <c r="D34" s="107"/>
      <c r="E34" s="107"/>
      <c r="F34" s="107"/>
      <c r="G34" s="4"/>
    </row>
    <row r="35" spans="1:7" ht="15">
      <c r="A35" s="4"/>
      <c r="B35" s="4"/>
      <c r="C35" s="4"/>
      <c r="D35" s="4"/>
      <c r="E35" s="4"/>
      <c r="F35" s="4"/>
      <c r="G35" s="4"/>
    </row>
    <row r="38" ht="13.5" customHeight="1"/>
    <row r="59" spans="3:6" ht="12.75">
      <c r="C59" s="105" t="s">
        <v>15</v>
      </c>
      <c r="D59" s="105"/>
      <c r="E59" s="105"/>
      <c r="F59" s="105"/>
    </row>
    <row r="60" spans="3:6" ht="12.75">
      <c r="C60" s="105">
        <v>2021</v>
      </c>
      <c r="D60" s="105"/>
      <c r="E60" s="105"/>
      <c r="F60" s="105"/>
    </row>
    <row r="61" spans="2:5" ht="12.75">
      <c r="B61" s="19"/>
      <c r="C61" s="19"/>
      <c r="D61" s="19"/>
      <c r="E61" s="19"/>
    </row>
    <row r="62" spans="1:2" ht="13.5" customHeight="1">
      <c r="A62" s="37"/>
      <c r="B62" s="37"/>
    </row>
    <row r="63" spans="1:2" ht="13.5" customHeight="1">
      <c r="A63" s="37"/>
      <c r="B63" s="37"/>
    </row>
  </sheetData>
  <sheetProtection/>
  <mergeCells count="15">
    <mergeCell ref="C26:F26"/>
    <mergeCell ref="C34:F34"/>
    <mergeCell ref="C30:F30"/>
    <mergeCell ref="C32:F32"/>
    <mergeCell ref="C59:F59"/>
    <mergeCell ref="C60:F60"/>
    <mergeCell ref="A28:H28"/>
    <mergeCell ref="A25:H25"/>
    <mergeCell ref="A24:H24"/>
    <mergeCell ref="A2:H2"/>
    <mergeCell ref="A3:H3"/>
    <mergeCell ref="A4:H4"/>
    <mergeCell ref="A5:H5"/>
    <mergeCell ref="A22:H22"/>
    <mergeCell ref="A23:H23"/>
  </mergeCells>
  <printOptions/>
  <pageMargins left="1.1811023622047245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90" zoomScaleSheetLayoutView="90" zoomScalePageLayoutView="0" workbookViewId="0" topLeftCell="A1">
      <selection activeCell="J11" sqref="J11"/>
    </sheetView>
  </sheetViews>
  <sheetFormatPr defaultColWidth="9.00390625" defaultRowHeight="12.75"/>
  <cols>
    <col min="1" max="1" width="24.875" style="2" customWidth="1"/>
    <col min="2" max="4" width="17.75390625" style="2" customWidth="1"/>
    <col min="5" max="16384" width="9.00390625" style="2" customWidth="1"/>
  </cols>
  <sheetData>
    <row r="1" spans="1:3" ht="15.75">
      <c r="A1" s="36"/>
      <c r="B1" s="59"/>
      <c r="C1" s="59"/>
    </row>
    <row r="2" spans="1:3" ht="15.75">
      <c r="A2" s="36"/>
      <c r="B2" s="59"/>
      <c r="C2" s="59"/>
    </row>
    <row r="3" spans="2:3" ht="15.75">
      <c r="B3" s="59"/>
      <c r="C3" s="59"/>
    </row>
    <row r="4" spans="2:4" ht="15.75">
      <c r="B4" s="60"/>
      <c r="C4" s="123" t="s">
        <v>122</v>
      </c>
      <c r="D4" s="123"/>
    </row>
    <row r="5" spans="1:4" ht="21.75" customHeight="1">
      <c r="A5" s="121"/>
      <c r="B5" s="122" t="s">
        <v>118</v>
      </c>
      <c r="C5" s="122"/>
      <c r="D5" s="122"/>
    </row>
    <row r="6" spans="1:4" ht="33" customHeight="1">
      <c r="A6" s="121"/>
      <c r="B6" s="62">
        <v>2019</v>
      </c>
      <c r="C6" s="62">
        <v>2020</v>
      </c>
      <c r="D6" s="63" t="s">
        <v>114</v>
      </c>
    </row>
    <row r="7" spans="1:4" s="36" customFormat="1" ht="35.25" customHeight="1">
      <c r="A7" s="64" t="s">
        <v>0</v>
      </c>
      <c r="B7" s="78">
        <f>SUM(B9:B19)</f>
        <v>927.9563000000002</v>
      </c>
      <c r="C7" s="78">
        <f>SUM(C9:C19)</f>
        <v>870.324</v>
      </c>
      <c r="D7" s="66">
        <f>ROUND(C7/B7*100,1)</f>
        <v>93.8</v>
      </c>
    </row>
    <row r="8" spans="1:4" ht="29.25" customHeight="1">
      <c r="A8" s="27" t="s">
        <v>16</v>
      </c>
      <c r="B8" s="79"/>
      <c r="C8" s="70"/>
      <c r="D8" s="66"/>
    </row>
    <row r="9" spans="1:4" ht="33" customHeight="1">
      <c r="A9" s="69" t="s">
        <v>1</v>
      </c>
      <c r="B9" s="70">
        <v>305.116</v>
      </c>
      <c r="C9" s="79">
        <v>267.44899999999996</v>
      </c>
      <c r="D9" s="70">
        <f>ROUND(C9/B9*100,1)</f>
        <v>87.7</v>
      </c>
    </row>
    <row r="10" spans="1:4" ht="33" customHeight="1">
      <c r="A10" s="69" t="s">
        <v>2</v>
      </c>
      <c r="B10" s="70">
        <v>1.05</v>
      </c>
      <c r="C10" s="70">
        <v>1.33</v>
      </c>
      <c r="D10" s="70">
        <f aca="true" t="shared" si="0" ref="D10:D18">ROUND(C10/B10*100,1)</f>
        <v>126.7</v>
      </c>
    </row>
    <row r="11" spans="1:4" ht="33" customHeight="1">
      <c r="A11" s="69" t="s">
        <v>3</v>
      </c>
      <c r="B11" s="70">
        <v>98.44</v>
      </c>
      <c r="C11" s="79">
        <v>99.41</v>
      </c>
      <c r="D11" s="70">
        <f t="shared" si="0"/>
        <v>101</v>
      </c>
    </row>
    <row r="12" spans="1:4" ht="33" customHeight="1">
      <c r="A12" s="69" t="s">
        <v>4</v>
      </c>
      <c r="B12" s="70">
        <v>0.38</v>
      </c>
      <c r="C12" s="79">
        <v>0.31</v>
      </c>
      <c r="D12" s="70">
        <f t="shared" si="0"/>
        <v>81.6</v>
      </c>
    </row>
    <row r="13" spans="1:4" ht="33" customHeight="1">
      <c r="A13" s="69" t="s">
        <v>5</v>
      </c>
      <c r="B13" s="70">
        <v>30.709999999999997</v>
      </c>
      <c r="C13" s="79">
        <v>27.830000000000002</v>
      </c>
      <c r="D13" s="70">
        <f t="shared" si="0"/>
        <v>90.6</v>
      </c>
    </row>
    <row r="14" spans="1:4" ht="33" customHeight="1">
      <c r="A14" s="69" t="s">
        <v>7</v>
      </c>
      <c r="B14" s="70">
        <v>284.38530000000003</v>
      </c>
      <c r="C14" s="79">
        <v>282.05899999999997</v>
      </c>
      <c r="D14" s="70">
        <f t="shared" si="0"/>
        <v>99.2</v>
      </c>
    </row>
    <row r="15" spans="1:4" ht="33" customHeight="1">
      <c r="A15" s="69" t="s">
        <v>6</v>
      </c>
      <c r="B15" s="70">
        <v>101.283</v>
      </c>
      <c r="C15" s="79">
        <v>99.01</v>
      </c>
      <c r="D15" s="70">
        <f t="shared" si="0"/>
        <v>97.8</v>
      </c>
    </row>
    <row r="16" spans="1:4" ht="33" customHeight="1">
      <c r="A16" s="69" t="s">
        <v>8</v>
      </c>
      <c r="B16" s="70">
        <v>5.9399999999999995</v>
      </c>
      <c r="C16" s="79">
        <v>4.57</v>
      </c>
      <c r="D16" s="70">
        <f t="shared" si="0"/>
        <v>76.9</v>
      </c>
    </row>
    <row r="17" spans="1:4" ht="33" customHeight="1">
      <c r="A17" s="69" t="s">
        <v>9</v>
      </c>
      <c r="B17" s="70">
        <v>0.44</v>
      </c>
      <c r="C17" s="79">
        <v>0.35000000000000003</v>
      </c>
      <c r="D17" s="70">
        <f t="shared" si="0"/>
        <v>79.5</v>
      </c>
    </row>
    <row r="18" spans="1:4" ht="33" customHeight="1">
      <c r="A18" s="69" t="s">
        <v>10</v>
      </c>
      <c r="B18" s="70">
        <v>100.21199999999999</v>
      </c>
      <c r="C18" s="79">
        <v>88.006</v>
      </c>
      <c r="D18" s="70">
        <f t="shared" si="0"/>
        <v>87.8</v>
      </c>
    </row>
    <row r="19" spans="1:4" ht="33" customHeight="1">
      <c r="A19" s="69" t="s">
        <v>11</v>
      </c>
      <c r="B19" s="76" t="s">
        <v>12</v>
      </c>
      <c r="C19" s="80" t="s">
        <v>12</v>
      </c>
      <c r="D19" s="76" t="s">
        <v>12</v>
      </c>
    </row>
  </sheetData>
  <sheetProtection/>
  <mergeCells count="3">
    <mergeCell ref="C4:D4"/>
    <mergeCell ref="A5:A6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90" zoomScaleSheetLayoutView="90" zoomScalePageLayoutView="0" workbookViewId="0" topLeftCell="A1">
      <selection activeCell="J11" sqref="J11"/>
    </sheetView>
  </sheetViews>
  <sheetFormatPr defaultColWidth="9.00390625" defaultRowHeight="12.75"/>
  <cols>
    <col min="1" max="1" width="24.875" style="2" customWidth="1"/>
    <col min="2" max="3" width="19.625" style="2" customWidth="1"/>
    <col min="4" max="4" width="19.25390625" style="2" customWidth="1"/>
    <col min="5" max="16384" width="9.00390625" style="2" customWidth="1"/>
  </cols>
  <sheetData>
    <row r="1" spans="1:3" ht="15.75">
      <c r="A1" s="36"/>
      <c r="B1" s="59"/>
      <c r="C1" s="59"/>
    </row>
    <row r="2" spans="1:3" ht="15.75">
      <c r="A2" s="36"/>
      <c r="B2" s="59"/>
      <c r="C2" s="59"/>
    </row>
    <row r="3" spans="2:3" ht="15.75">
      <c r="B3" s="59"/>
      <c r="C3" s="59"/>
    </row>
    <row r="4" spans="2:4" ht="15.75">
      <c r="B4" s="60"/>
      <c r="C4" s="123" t="s">
        <v>101</v>
      </c>
      <c r="D4" s="123"/>
    </row>
    <row r="5" spans="1:4" ht="21.75" customHeight="1">
      <c r="A5" s="121"/>
      <c r="B5" s="122" t="s">
        <v>120</v>
      </c>
      <c r="C5" s="122"/>
      <c r="D5" s="122"/>
    </row>
    <row r="6" spans="1:4" ht="33" customHeight="1">
      <c r="A6" s="121"/>
      <c r="B6" s="62">
        <v>2019</v>
      </c>
      <c r="C6" s="62">
        <v>2020</v>
      </c>
      <c r="D6" s="63" t="s">
        <v>114</v>
      </c>
    </row>
    <row r="7" spans="1:4" s="36" customFormat="1" ht="35.25" customHeight="1">
      <c r="A7" s="64" t="s">
        <v>0</v>
      </c>
      <c r="B7" s="78">
        <f>SUM(B9:B19)</f>
        <v>52.75779999999999</v>
      </c>
      <c r="C7" s="78">
        <f>SUM(C9:C19)</f>
        <v>48.4753</v>
      </c>
      <c r="D7" s="66">
        <f>ROUND(C7/B7*100,1)</f>
        <v>91.9</v>
      </c>
    </row>
    <row r="8" spans="1:4" ht="29.25" customHeight="1">
      <c r="A8" s="27" t="s">
        <v>16</v>
      </c>
      <c r="B8" s="79"/>
      <c r="C8" s="70"/>
      <c r="D8" s="66"/>
    </row>
    <row r="9" spans="1:4" ht="33" customHeight="1">
      <c r="A9" s="69" t="s">
        <v>1</v>
      </c>
      <c r="B9" s="70">
        <v>42.37929999999999</v>
      </c>
      <c r="C9" s="79">
        <v>37.5885</v>
      </c>
      <c r="D9" s="70">
        <f>ROUND(C9/B9*100,1)</f>
        <v>88.7</v>
      </c>
    </row>
    <row r="10" spans="1:4" ht="33" customHeight="1">
      <c r="A10" s="69" t="s">
        <v>2</v>
      </c>
      <c r="B10" s="70">
        <v>0.05</v>
      </c>
      <c r="C10" s="70">
        <v>0.06</v>
      </c>
      <c r="D10" s="70">
        <f aca="true" t="shared" si="0" ref="D10:D18">ROUND(C10/B10*100,1)</f>
        <v>120</v>
      </c>
    </row>
    <row r="11" spans="1:4" ht="33" customHeight="1">
      <c r="A11" s="69" t="s">
        <v>3</v>
      </c>
      <c r="B11" s="70">
        <v>5.0525</v>
      </c>
      <c r="C11" s="79">
        <v>5.0973</v>
      </c>
      <c r="D11" s="70">
        <f t="shared" si="0"/>
        <v>100.9</v>
      </c>
    </row>
    <row r="12" spans="1:4" ht="33" customHeight="1">
      <c r="A12" s="69" t="s">
        <v>4</v>
      </c>
      <c r="B12" s="70">
        <v>0.05</v>
      </c>
      <c r="C12" s="79">
        <v>0.05</v>
      </c>
      <c r="D12" s="70">
        <f t="shared" si="0"/>
        <v>100</v>
      </c>
    </row>
    <row r="13" spans="1:4" ht="33" customHeight="1">
      <c r="A13" s="69" t="s">
        <v>5</v>
      </c>
      <c r="B13" s="70">
        <v>3.8240000000000003</v>
      </c>
      <c r="C13" s="79">
        <v>4.2848999999999995</v>
      </c>
      <c r="D13" s="70">
        <f t="shared" si="0"/>
        <v>112.1</v>
      </c>
    </row>
    <row r="14" spans="1:4" ht="33" customHeight="1">
      <c r="A14" s="69" t="s">
        <v>7</v>
      </c>
      <c r="B14" s="70">
        <v>0.9530000000000001</v>
      </c>
      <c r="C14" s="79">
        <v>0.9209999999999999</v>
      </c>
      <c r="D14" s="70">
        <f t="shared" si="0"/>
        <v>96.6</v>
      </c>
    </row>
    <row r="15" spans="1:4" ht="33" customHeight="1">
      <c r="A15" s="69" t="s">
        <v>6</v>
      </c>
      <c r="B15" s="70">
        <v>0.14800000000000002</v>
      </c>
      <c r="C15" s="79">
        <v>0.14200000000000002</v>
      </c>
      <c r="D15" s="70">
        <f t="shared" si="0"/>
        <v>95.9</v>
      </c>
    </row>
    <row r="16" spans="1:4" ht="33" customHeight="1">
      <c r="A16" s="69" t="s">
        <v>8</v>
      </c>
      <c r="B16" s="70">
        <v>0.05</v>
      </c>
      <c r="C16" s="79">
        <v>0.05</v>
      </c>
      <c r="D16" s="70">
        <f t="shared" si="0"/>
        <v>100</v>
      </c>
    </row>
    <row r="17" spans="1:4" ht="33" customHeight="1">
      <c r="A17" s="69" t="s">
        <v>9</v>
      </c>
      <c r="B17" s="70">
        <v>0.03</v>
      </c>
      <c r="C17" s="79">
        <v>0.04</v>
      </c>
      <c r="D17" s="70">
        <f t="shared" si="0"/>
        <v>133.3</v>
      </c>
    </row>
    <row r="18" spans="1:4" ht="33" customHeight="1">
      <c r="A18" s="69" t="s">
        <v>10</v>
      </c>
      <c r="B18" s="70">
        <v>0.221</v>
      </c>
      <c r="C18" s="79">
        <v>0.24159999999999998</v>
      </c>
      <c r="D18" s="70">
        <f t="shared" si="0"/>
        <v>109.3</v>
      </c>
    </row>
    <row r="19" spans="1:4" ht="33" customHeight="1">
      <c r="A19" s="69" t="s">
        <v>11</v>
      </c>
      <c r="B19" s="76" t="s">
        <v>12</v>
      </c>
      <c r="C19" s="80" t="s">
        <v>12</v>
      </c>
      <c r="D19" s="76" t="s">
        <v>12</v>
      </c>
    </row>
  </sheetData>
  <sheetProtection/>
  <mergeCells count="3">
    <mergeCell ref="C4:D4"/>
    <mergeCell ref="A5:A6"/>
    <mergeCell ref="B5:D5"/>
  </mergeCells>
  <printOptions/>
  <pageMargins left="1.1811023622047245" right="0.787401574803149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E22"/>
  <sheetViews>
    <sheetView view="pageBreakPreview" zoomScale="90" zoomScaleSheetLayoutView="90" zoomScalePageLayoutView="0" workbookViewId="0" topLeftCell="A1">
      <selection activeCell="A3" sqref="A3"/>
    </sheetView>
  </sheetViews>
  <sheetFormatPr defaultColWidth="9.00390625" defaultRowHeight="12.75"/>
  <cols>
    <col min="1" max="1" width="25.125" style="2" customWidth="1"/>
    <col min="2" max="3" width="17.625" style="59" customWidth="1"/>
    <col min="4" max="4" width="17.625" style="2" customWidth="1"/>
    <col min="5" max="16384" width="9.00390625" style="2" customWidth="1"/>
  </cols>
  <sheetData>
    <row r="4" spans="2:4" ht="15.75">
      <c r="B4" s="60"/>
      <c r="C4" s="123" t="s">
        <v>100</v>
      </c>
      <c r="D4" s="123"/>
    </row>
    <row r="5" spans="1:4" ht="21.75" customHeight="1">
      <c r="A5" s="121"/>
      <c r="B5" s="122" t="s">
        <v>20</v>
      </c>
      <c r="C5" s="122"/>
      <c r="D5" s="122"/>
    </row>
    <row r="6" spans="1:4" ht="33" customHeight="1">
      <c r="A6" s="121"/>
      <c r="B6" s="62">
        <v>2019</v>
      </c>
      <c r="C6" s="62">
        <v>2020</v>
      </c>
      <c r="D6" s="63" t="s">
        <v>114</v>
      </c>
    </row>
    <row r="7" spans="1:4" s="36" customFormat="1" ht="40.5" customHeight="1">
      <c r="A7" s="64" t="s">
        <v>0</v>
      </c>
      <c r="B7" s="78">
        <f>SUM(B9:B19)</f>
        <v>7701.5199999999995</v>
      </c>
      <c r="C7" s="78">
        <f>SUM(C9:C19)</f>
        <v>7597.000000000001</v>
      </c>
      <c r="D7" s="66">
        <f>ROUND(C7/B7*100,1)</f>
        <v>98.6</v>
      </c>
    </row>
    <row r="8" spans="1:4" ht="36" customHeight="1">
      <c r="A8" s="27" t="s">
        <v>16</v>
      </c>
      <c r="B8" s="79"/>
      <c r="C8" s="70"/>
      <c r="D8" s="66"/>
    </row>
    <row r="9" spans="1:4" ht="33" customHeight="1">
      <c r="A9" s="69" t="s">
        <v>1</v>
      </c>
      <c r="B9" s="76">
        <v>14.8</v>
      </c>
      <c r="C9" s="80" t="s">
        <v>12</v>
      </c>
      <c r="D9" s="76" t="s">
        <v>12</v>
      </c>
    </row>
    <row r="10" spans="1:4" ht="33" customHeight="1">
      <c r="A10" s="69" t="s">
        <v>2</v>
      </c>
      <c r="B10" s="70">
        <v>1008.9200000000001</v>
      </c>
      <c r="C10" s="70">
        <v>1005.8000000000001</v>
      </c>
      <c r="D10" s="70">
        <f aca="true" t="shared" si="0" ref="D10:D19">ROUND(C10/B10*100,1)</f>
        <v>99.7</v>
      </c>
    </row>
    <row r="11" spans="1:4" ht="33" customHeight="1">
      <c r="A11" s="69" t="s">
        <v>3</v>
      </c>
      <c r="B11" s="70">
        <v>392.5</v>
      </c>
      <c r="C11" s="79">
        <v>399.00000000000006</v>
      </c>
      <c r="D11" s="70">
        <f t="shared" si="0"/>
        <v>101.7</v>
      </c>
    </row>
    <row r="12" spans="1:4" ht="33" customHeight="1">
      <c r="A12" s="69" t="s">
        <v>4</v>
      </c>
      <c r="B12" s="70">
        <v>639.4</v>
      </c>
      <c r="C12" s="79">
        <v>621.7</v>
      </c>
      <c r="D12" s="70">
        <f t="shared" si="0"/>
        <v>97.2</v>
      </c>
    </row>
    <row r="13" spans="1:4" ht="33" customHeight="1">
      <c r="A13" s="69" t="s">
        <v>5</v>
      </c>
      <c r="B13" s="70">
        <v>2.7</v>
      </c>
      <c r="C13" s="79">
        <v>2.7</v>
      </c>
      <c r="D13" s="70">
        <f t="shared" si="0"/>
        <v>100</v>
      </c>
    </row>
    <row r="14" spans="1:4" ht="33" customHeight="1">
      <c r="A14" s="69" t="s">
        <v>7</v>
      </c>
      <c r="B14" s="70">
        <v>1230.2</v>
      </c>
      <c r="C14" s="79">
        <v>1333.6999999999998</v>
      </c>
      <c r="D14" s="70">
        <f t="shared" si="0"/>
        <v>108.4</v>
      </c>
    </row>
    <row r="15" spans="1:5" ht="33" customHeight="1">
      <c r="A15" s="69" t="s">
        <v>6</v>
      </c>
      <c r="B15" s="70">
        <v>2272.4</v>
      </c>
      <c r="C15" s="79">
        <v>2166.7</v>
      </c>
      <c r="D15" s="70">
        <f t="shared" si="0"/>
        <v>95.3</v>
      </c>
      <c r="E15" s="77"/>
    </row>
    <row r="16" spans="1:4" ht="33" customHeight="1">
      <c r="A16" s="69" t="s">
        <v>8</v>
      </c>
      <c r="B16" s="70">
        <v>607.4000000000001</v>
      </c>
      <c r="C16" s="79">
        <v>581.8</v>
      </c>
      <c r="D16" s="70">
        <f t="shared" si="0"/>
        <v>95.8</v>
      </c>
    </row>
    <row r="17" spans="1:4" ht="33" customHeight="1">
      <c r="A17" s="69" t="s">
        <v>9</v>
      </c>
      <c r="B17" s="70">
        <v>455.5</v>
      </c>
      <c r="C17" s="79">
        <v>438.6</v>
      </c>
      <c r="D17" s="70">
        <f t="shared" si="0"/>
        <v>96.3</v>
      </c>
    </row>
    <row r="18" spans="1:4" ht="33" customHeight="1">
      <c r="A18" s="69" t="s">
        <v>10</v>
      </c>
      <c r="B18" s="70">
        <v>1047.3</v>
      </c>
      <c r="C18" s="79">
        <v>1017.1</v>
      </c>
      <c r="D18" s="70">
        <f t="shared" si="0"/>
        <v>97.1</v>
      </c>
    </row>
    <row r="19" spans="1:4" ht="33" customHeight="1">
      <c r="A19" s="69" t="s">
        <v>11</v>
      </c>
      <c r="B19" s="76">
        <v>30.400000000000002</v>
      </c>
      <c r="C19" s="80">
        <v>29.9</v>
      </c>
      <c r="D19" s="70">
        <f t="shared" si="0"/>
        <v>98.4</v>
      </c>
    </row>
    <row r="20" spans="1:2" ht="15.75">
      <c r="A20" s="71"/>
      <c r="B20" s="72"/>
    </row>
    <row r="22" ht="15.75">
      <c r="A22" s="36"/>
    </row>
  </sheetData>
  <sheetProtection/>
  <mergeCells count="3">
    <mergeCell ref="C4:D4"/>
    <mergeCell ref="A5:A6"/>
    <mergeCell ref="B5:D5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G62"/>
  <sheetViews>
    <sheetView view="pageBreakPreview" zoomScale="90" zoomScaleSheetLayoutView="90" zoomScalePageLayoutView="0" workbookViewId="0" topLeftCell="A1">
      <selection activeCell="I16" sqref="I16"/>
    </sheetView>
  </sheetViews>
  <sheetFormatPr defaultColWidth="9.00390625" defaultRowHeight="12.75"/>
  <cols>
    <col min="1" max="1" width="25.875" style="2" customWidth="1"/>
    <col min="2" max="2" width="17.75390625" style="59" customWidth="1"/>
    <col min="3" max="3" width="18.625" style="59" customWidth="1"/>
    <col min="4" max="4" width="18.25390625" style="2" customWidth="1"/>
    <col min="5" max="16384" width="9.00390625" style="2" customWidth="1"/>
  </cols>
  <sheetData>
    <row r="4" spans="1:4" s="36" customFormat="1" ht="15.75">
      <c r="A4" s="106" t="s">
        <v>75</v>
      </c>
      <c r="B4" s="106"/>
      <c r="C4" s="106"/>
      <c r="D4" s="106"/>
    </row>
    <row r="5" spans="1:4" ht="15.75">
      <c r="A5" s="106" t="s">
        <v>85</v>
      </c>
      <c r="B5" s="106"/>
      <c r="C5" s="106"/>
      <c r="D5" s="106"/>
    </row>
    <row r="6" ht="15.75">
      <c r="B6" s="60"/>
    </row>
    <row r="7" spans="1:4" ht="22.5" customHeight="1">
      <c r="A7" s="121"/>
      <c r="B7" s="122" t="s">
        <v>84</v>
      </c>
      <c r="C7" s="122"/>
      <c r="D7" s="122"/>
    </row>
    <row r="8" spans="1:4" ht="33" customHeight="1">
      <c r="A8" s="121"/>
      <c r="B8" s="62">
        <v>2019</v>
      </c>
      <c r="C8" s="62">
        <v>2020</v>
      </c>
      <c r="D8" s="63" t="s">
        <v>114</v>
      </c>
    </row>
    <row r="9" spans="1:4" s="36" customFormat="1" ht="40.5" customHeight="1">
      <c r="A9" s="64" t="s">
        <v>0</v>
      </c>
      <c r="B9" s="65">
        <f>SUM(B11:B21)</f>
        <v>223856</v>
      </c>
      <c r="C9" s="65">
        <f>SUM(C11:C21)</f>
        <v>206287</v>
      </c>
      <c r="D9" s="66">
        <f>ROUND(C9/B9*100,1)</f>
        <v>92.2</v>
      </c>
    </row>
    <row r="10" spans="1:4" ht="33.75" customHeight="1">
      <c r="A10" s="27" t="s">
        <v>16</v>
      </c>
      <c r="B10" s="67"/>
      <c r="C10" s="68"/>
      <c r="D10" s="66"/>
    </row>
    <row r="11" spans="1:4" ht="31.5" customHeight="1">
      <c r="A11" s="69" t="s">
        <v>1</v>
      </c>
      <c r="B11" s="68">
        <v>40539</v>
      </c>
      <c r="C11" s="67">
        <v>31417</v>
      </c>
      <c r="D11" s="70">
        <f>ROUND(C11/B11*100,1)</f>
        <v>77.5</v>
      </c>
    </row>
    <row r="12" spans="1:4" ht="31.5" customHeight="1">
      <c r="A12" s="69" t="s">
        <v>2</v>
      </c>
      <c r="B12" s="59">
        <v>3865</v>
      </c>
      <c r="C12" s="68">
        <v>3900</v>
      </c>
      <c r="D12" s="70">
        <f aca="true" t="shared" si="0" ref="D12:D21">ROUND(C12/B12*100,1)</f>
        <v>100.9</v>
      </c>
    </row>
    <row r="13" spans="1:4" ht="31.5" customHeight="1">
      <c r="A13" s="69" t="s">
        <v>3</v>
      </c>
      <c r="B13" s="68">
        <v>38056</v>
      </c>
      <c r="C13" s="67">
        <v>33440</v>
      </c>
      <c r="D13" s="70">
        <f t="shared" si="0"/>
        <v>87.9</v>
      </c>
    </row>
    <row r="14" spans="1:4" ht="31.5" customHeight="1">
      <c r="A14" s="69" t="s">
        <v>4</v>
      </c>
      <c r="B14" s="68">
        <v>2397</v>
      </c>
      <c r="C14" s="67">
        <v>2721</v>
      </c>
      <c r="D14" s="70">
        <f t="shared" si="0"/>
        <v>113.5</v>
      </c>
    </row>
    <row r="15" spans="1:4" ht="31.5" customHeight="1">
      <c r="A15" s="69" t="s">
        <v>5</v>
      </c>
      <c r="B15" s="68">
        <v>20374</v>
      </c>
      <c r="C15" s="67">
        <v>14290</v>
      </c>
      <c r="D15" s="70">
        <f t="shared" si="0"/>
        <v>70.1</v>
      </c>
    </row>
    <row r="16" spans="1:4" ht="31.5" customHeight="1">
      <c r="A16" s="69" t="s">
        <v>7</v>
      </c>
      <c r="B16" s="68">
        <v>64941</v>
      </c>
      <c r="C16" s="67">
        <v>70436</v>
      </c>
      <c r="D16" s="70">
        <f t="shared" si="0"/>
        <v>108.5</v>
      </c>
    </row>
    <row r="17" spans="1:5" ht="31.5" customHeight="1">
      <c r="A17" s="69" t="s">
        <v>6</v>
      </c>
      <c r="B17" s="68">
        <v>19054</v>
      </c>
      <c r="C17" s="67">
        <v>18218</v>
      </c>
      <c r="D17" s="70">
        <f t="shared" si="0"/>
        <v>95.6</v>
      </c>
      <c r="E17" s="77"/>
    </row>
    <row r="18" spans="1:4" ht="31.5" customHeight="1">
      <c r="A18" s="69" t="s">
        <v>8</v>
      </c>
      <c r="B18" s="68">
        <v>3833</v>
      </c>
      <c r="C18" s="67">
        <v>3501</v>
      </c>
      <c r="D18" s="70">
        <f t="shared" si="0"/>
        <v>91.3</v>
      </c>
    </row>
    <row r="19" spans="1:4" ht="31.5" customHeight="1">
      <c r="A19" s="69" t="s">
        <v>9</v>
      </c>
      <c r="B19" s="68">
        <v>2121</v>
      </c>
      <c r="C19" s="67">
        <v>2603</v>
      </c>
      <c r="D19" s="70">
        <f t="shared" si="0"/>
        <v>122.7</v>
      </c>
    </row>
    <row r="20" spans="1:4" ht="31.5" customHeight="1">
      <c r="A20" s="69" t="s">
        <v>10</v>
      </c>
      <c r="B20" s="68">
        <v>28596</v>
      </c>
      <c r="C20" s="67">
        <v>25688</v>
      </c>
      <c r="D20" s="70">
        <f t="shared" si="0"/>
        <v>89.8</v>
      </c>
    </row>
    <row r="21" spans="1:4" ht="31.5" customHeight="1">
      <c r="A21" s="69" t="s">
        <v>11</v>
      </c>
      <c r="B21" s="68">
        <v>80</v>
      </c>
      <c r="C21" s="67">
        <v>73</v>
      </c>
      <c r="D21" s="70">
        <f t="shared" si="0"/>
        <v>91.3</v>
      </c>
    </row>
    <row r="22" spans="1:4" ht="16.5" customHeight="1">
      <c r="A22" s="71"/>
      <c r="B22" s="72"/>
      <c r="C22" s="72"/>
      <c r="D22" s="83"/>
    </row>
    <row r="23" spans="1:2" ht="15.75">
      <c r="A23" s="71"/>
      <c r="B23" s="72"/>
    </row>
    <row r="26" ht="6" customHeight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0.5" customHeight="1" hidden="1"/>
    <row r="40" ht="15.75" hidden="1"/>
    <row r="41" ht="15.75" hidden="1"/>
    <row r="42" ht="15.75" hidden="1"/>
    <row r="43" ht="15.75" hidden="1"/>
    <row r="44" ht="15.75" hidden="1"/>
    <row r="60" ht="18" customHeight="1"/>
    <row r="62" spans="1:7" ht="29.25" customHeight="1">
      <c r="A62" s="124"/>
      <c r="B62" s="124"/>
      <c r="C62" s="124"/>
      <c r="D62" s="124"/>
      <c r="E62" s="103"/>
      <c r="F62" s="103"/>
      <c r="G62" s="103"/>
    </row>
  </sheetData>
  <sheetProtection/>
  <mergeCells count="5">
    <mergeCell ref="A4:D4"/>
    <mergeCell ref="A5:D5"/>
    <mergeCell ref="A7:A8"/>
    <mergeCell ref="B7:D7"/>
    <mergeCell ref="A62:D62"/>
  </mergeCells>
  <printOptions/>
  <pageMargins left="1.1811023622047245" right="0.787401574803149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3">
      <selection activeCell="C16" sqref="C16"/>
    </sheetView>
  </sheetViews>
  <sheetFormatPr defaultColWidth="9.00390625" defaultRowHeight="12.75"/>
  <cols>
    <col min="1" max="1" width="25.125" style="2" customWidth="1"/>
    <col min="2" max="3" width="20.00390625" style="59" customWidth="1"/>
    <col min="4" max="4" width="19.50390625" style="2" customWidth="1"/>
    <col min="5" max="5" width="4.875" style="2" customWidth="1"/>
    <col min="6" max="16384" width="9.00390625" style="2" customWidth="1"/>
  </cols>
  <sheetData>
    <row r="1" ht="15.75">
      <c r="A1" s="36"/>
    </row>
    <row r="2" ht="15.75">
      <c r="A2" s="36"/>
    </row>
    <row r="4" spans="2:4" ht="15.75">
      <c r="B4" s="60"/>
      <c r="C4" s="61" t="s">
        <v>103</v>
      </c>
      <c r="D4" s="61"/>
    </row>
    <row r="5" spans="1:4" ht="20.25" customHeight="1">
      <c r="A5" s="121"/>
      <c r="B5" s="122" t="s">
        <v>83</v>
      </c>
      <c r="C5" s="122"/>
      <c r="D5" s="122"/>
    </row>
    <row r="6" spans="1:4" ht="33" customHeight="1">
      <c r="A6" s="121"/>
      <c r="B6" s="62">
        <v>2019</v>
      </c>
      <c r="C6" s="62">
        <v>2020</v>
      </c>
      <c r="D6" s="63" t="s">
        <v>114</v>
      </c>
    </row>
    <row r="7" spans="1:4" s="36" customFormat="1" ht="35.25" customHeight="1">
      <c r="A7" s="64" t="s">
        <v>0</v>
      </c>
      <c r="B7" s="65">
        <f>SUM(B9:B19)</f>
        <v>122390</v>
      </c>
      <c r="C7" s="65">
        <f>SUM(C9:C19)</f>
        <v>112727</v>
      </c>
      <c r="D7" s="66">
        <f>ROUND(C7/B7*100,1)</f>
        <v>92.1</v>
      </c>
    </row>
    <row r="8" spans="1:4" ht="29.25" customHeight="1">
      <c r="A8" s="27" t="s">
        <v>16</v>
      </c>
      <c r="B8" s="67"/>
      <c r="C8" s="68"/>
      <c r="D8" s="66"/>
    </row>
    <row r="9" spans="1:4" ht="33" customHeight="1">
      <c r="A9" s="69" t="s">
        <v>1</v>
      </c>
      <c r="B9" s="67">
        <v>21070</v>
      </c>
      <c r="C9" s="67">
        <v>17689</v>
      </c>
      <c r="D9" s="70">
        <f>ROUND(C9/B9*100,1)</f>
        <v>84</v>
      </c>
    </row>
    <row r="10" spans="1:4" ht="33" customHeight="1">
      <c r="A10" s="69" t="s">
        <v>2</v>
      </c>
      <c r="B10" s="67">
        <v>1787</v>
      </c>
      <c r="C10" s="67">
        <v>1906</v>
      </c>
      <c r="D10" s="70">
        <f aca="true" t="shared" si="0" ref="D10:D19">ROUND(C10/B10*100,1)</f>
        <v>106.7</v>
      </c>
    </row>
    <row r="11" spans="1:4" ht="33" customHeight="1">
      <c r="A11" s="69" t="s">
        <v>3</v>
      </c>
      <c r="B11" s="67">
        <v>21983</v>
      </c>
      <c r="C11" s="67">
        <v>19523</v>
      </c>
      <c r="D11" s="70">
        <f t="shared" si="0"/>
        <v>88.8</v>
      </c>
    </row>
    <row r="12" spans="1:4" ht="33" customHeight="1">
      <c r="A12" s="69" t="s">
        <v>4</v>
      </c>
      <c r="B12" s="67">
        <v>995</v>
      </c>
      <c r="C12" s="67">
        <v>1167</v>
      </c>
      <c r="D12" s="70">
        <f t="shared" si="0"/>
        <v>117.3</v>
      </c>
    </row>
    <row r="13" spans="1:4" ht="33" customHeight="1">
      <c r="A13" s="69" t="s">
        <v>5</v>
      </c>
      <c r="B13" s="67">
        <v>12735</v>
      </c>
      <c r="C13" s="67">
        <v>8408</v>
      </c>
      <c r="D13" s="70">
        <f t="shared" si="0"/>
        <v>66</v>
      </c>
    </row>
    <row r="14" spans="1:4" ht="33" customHeight="1">
      <c r="A14" s="69" t="s">
        <v>7</v>
      </c>
      <c r="B14" s="67">
        <v>34976</v>
      </c>
      <c r="C14" s="67">
        <v>36577</v>
      </c>
      <c r="D14" s="70">
        <f t="shared" si="0"/>
        <v>104.6</v>
      </c>
    </row>
    <row r="15" spans="1:4" ht="33" customHeight="1">
      <c r="A15" s="69" t="s">
        <v>6</v>
      </c>
      <c r="B15" s="67">
        <v>9764</v>
      </c>
      <c r="C15" s="67">
        <v>9679</v>
      </c>
      <c r="D15" s="70">
        <f t="shared" si="0"/>
        <v>99.1</v>
      </c>
    </row>
    <row r="16" spans="1:4" ht="33" customHeight="1">
      <c r="A16" s="69" t="s">
        <v>8</v>
      </c>
      <c r="B16" s="67">
        <v>1547</v>
      </c>
      <c r="C16" s="67">
        <v>1507</v>
      </c>
      <c r="D16" s="70">
        <f t="shared" si="0"/>
        <v>97.4</v>
      </c>
    </row>
    <row r="17" spans="1:4" ht="33" customHeight="1">
      <c r="A17" s="69" t="s">
        <v>9</v>
      </c>
      <c r="B17" s="67">
        <v>1039</v>
      </c>
      <c r="C17" s="67">
        <v>1300</v>
      </c>
      <c r="D17" s="70">
        <f t="shared" si="0"/>
        <v>125.1</v>
      </c>
    </row>
    <row r="18" spans="1:4" ht="33" customHeight="1">
      <c r="A18" s="69" t="s">
        <v>10</v>
      </c>
      <c r="B18" s="67">
        <v>16457</v>
      </c>
      <c r="C18" s="67">
        <v>14937</v>
      </c>
      <c r="D18" s="70">
        <f t="shared" si="0"/>
        <v>90.8</v>
      </c>
    </row>
    <row r="19" spans="1:4" ht="33" customHeight="1">
      <c r="A19" s="69" t="s">
        <v>11</v>
      </c>
      <c r="B19" s="67">
        <v>37</v>
      </c>
      <c r="C19" s="67">
        <v>34</v>
      </c>
      <c r="D19" s="70">
        <f t="shared" si="0"/>
        <v>91.9</v>
      </c>
    </row>
    <row r="20" spans="1:2" ht="15.75">
      <c r="A20" s="71"/>
      <c r="B20" s="72"/>
    </row>
    <row r="21" spans="1:2" ht="15.75">
      <c r="A21" s="71"/>
      <c r="B21" s="72"/>
    </row>
  </sheetData>
  <sheetProtection/>
  <mergeCells count="2">
    <mergeCell ref="A5:A6"/>
    <mergeCell ref="B5:D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E20"/>
  <sheetViews>
    <sheetView view="pageBreakPreview" zoomScale="90" zoomScaleSheetLayoutView="90" zoomScalePageLayoutView="0" workbookViewId="0" topLeftCell="A1">
      <selection activeCell="D18" sqref="D18:D19"/>
    </sheetView>
  </sheetViews>
  <sheetFormatPr defaultColWidth="9.00390625" defaultRowHeight="12.75"/>
  <cols>
    <col min="1" max="1" width="25.125" style="2" customWidth="1"/>
    <col min="2" max="3" width="19.75390625" style="59" customWidth="1"/>
    <col min="4" max="4" width="19.00390625" style="2" customWidth="1"/>
    <col min="5" max="16384" width="9.00390625" style="2" customWidth="1"/>
  </cols>
  <sheetData>
    <row r="4" spans="2:4" ht="15.75">
      <c r="B4" s="60"/>
      <c r="C4" s="61" t="s">
        <v>101</v>
      </c>
      <c r="D4" s="61"/>
    </row>
    <row r="5" spans="1:4" ht="23.25" customHeight="1">
      <c r="A5" s="121"/>
      <c r="B5" s="122" t="s">
        <v>81</v>
      </c>
      <c r="C5" s="122"/>
      <c r="D5" s="122"/>
    </row>
    <row r="6" spans="1:4" ht="33" customHeight="1">
      <c r="A6" s="121"/>
      <c r="B6" s="62">
        <v>2019</v>
      </c>
      <c r="C6" s="62">
        <v>2020</v>
      </c>
      <c r="D6" s="63" t="s">
        <v>114</v>
      </c>
    </row>
    <row r="7" spans="1:4" s="36" customFormat="1" ht="40.5" customHeight="1">
      <c r="A7" s="64" t="s">
        <v>0</v>
      </c>
      <c r="B7" s="65">
        <f>SUM(B9:B19)</f>
        <v>4514</v>
      </c>
      <c r="C7" s="65">
        <f>SUM(C9:C19)</f>
        <v>3397</v>
      </c>
      <c r="D7" s="66">
        <f>ROUND(C7/B7*100,1)</f>
        <v>75.3</v>
      </c>
    </row>
    <row r="8" spans="1:4" ht="33.75" customHeight="1">
      <c r="A8" s="27" t="s">
        <v>16</v>
      </c>
      <c r="B8" s="67"/>
      <c r="C8" s="68"/>
      <c r="D8" s="66"/>
    </row>
    <row r="9" spans="1:4" ht="33" customHeight="1">
      <c r="A9" s="69" t="s">
        <v>1</v>
      </c>
      <c r="B9" s="75" t="s">
        <v>12</v>
      </c>
      <c r="C9" s="74" t="s">
        <v>12</v>
      </c>
      <c r="D9" s="75" t="s">
        <v>12</v>
      </c>
    </row>
    <row r="10" spans="1:4" ht="33" customHeight="1">
      <c r="A10" s="69" t="s">
        <v>2</v>
      </c>
      <c r="B10" s="59">
        <v>811</v>
      </c>
      <c r="C10" s="68">
        <v>301</v>
      </c>
      <c r="D10" s="70">
        <f aca="true" t="shared" si="0" ref="D10:D19">ROUND(C10/B10*100,1)</f>
        <v>37.1</v>
      </c>
    </row>
    <row r="11" spans="1:4" ht="33" customHeight="1">
      <c r="A11" s="69" t="s">
        <v>3</v>
      </c>
      <c r="B11" s="68">
        <v>161</v>
      </c>
      <c r="C11" s="67">
        <v>213</v>
      </c>
      <c r="D11" s="70">
        <f t="shared" si="0"/>
        <v>132.3</v>
      </c>
    </row>
    <row r="12" spans="1:4" ht="33" customHeight="1">
      <c r="A12" s="69" t="s">
        <v>4</v>
      </c>
      <c r="B12" s="68">
        <v>361</v>
      </c>
      <c r="C12" s="67">
        <v>100</v>
      </c>
      <c r="D12" s="70">
        <f t="shared" si="0"/>
        <v>27.7</v>
      </c>
    </row>
    <row r="13" spans="1:4" ht="33" customHeight="1">
      <c r="A13" s="69" t="s">
        <v>5</v>
      </c>
      <c r="B13" s="75" t="s">
        <v>12</v>
      </c>
      <c r="C13" s="74" t="s">
        <v>12</v>
      </c>
      <c r="D13" s="75" t="s">
        <v>12</v>
      </c>
    </row>
    <row r="14" spans="1:4" ht="33" customHeight="1">
      <c r="A14" s="69" t="s">
        <v>7</v>
      </c>
      <c r="B14" s="68">
        <v>1000</v>
      </c>
      <c r="C14" s="67">
        <v>962</v>
      </c>
      <c r="D14" s="70">
        <f t="shared" si="0"/>
        <v>96.2</v>
      </c>
    </row>
    <row r="15" spans="1:5" ht="33" customHeight="1">
      <c r="A15" s="69" t="s">
        <v>6</v>
      </c>
      <c r="B15" s="68">
        <v>976</v>
      </c>
      <c r="C15" s="67">
        <v>732</v>
      </c>
      <c r="D15" s="70">
        <f t="shared" si="0"/>
        <v>75</v>
      </c>
      <c r="E15" s="77"/>
    </row>
    <row r="16" spans="1:4" ht="33" customHeight="1">
      <c r="A16" s="69" t="s">
        <v>8</v>
      </c>
      <c r="B16" s="68">
        <v>154</v>
      </c>
      <c r="C16" s="67">
        <v>23</v>
      </c>
      <c r="D16" s="70">
        <f t="shared" si="0"/>
        <v>14.9</v>
      </c>
    </row>
    <row r="17" spans="1:4" ht="33" customHeight="1">
      <c r="A17" s="69" t="s">
        <v>9</v>
      </c>
      <c r="B17" s="68">
        <v>465</v>
      </c>
      <c r="C17" s="67">
        <v>518</v>
      </c>
      <c r="D17" s="70">
        <f t="shared" si="0"/>
        <v>111.4</v>
      </c>
    </row>
    <row r="18" spans="1:4" ht="33" customHeight="1">
      <c r="A18" s="69" t="s">
        <v>10</v>
      </c>
      <c r="B18" s="68">
        <v>580</v>
      </c>
      <c r="C18" s="67">
        <v>540</v>
      </c>
      <c r="D18" s="70">
        <f t="shared" si="0"/>
        <v>93.1</v>
      </c>
    </row>
    <row r="19" spans="1:4" ht="33" customHeight="1">
      <c r="A19" s="69" t="s">
        <v>11</v>
      </c>
      <c r="B19" s="68">
        <v>6</v>
      </c>
      <c r="C19" s="67">
        <v>8</v>
      </c>
      <c r="D19" s="70">
        <f t="shared" si="0"/>
        <v>133.3</v>
      </c>
    </row>
    <row r="20" spans="1:4" ht="15.75">
      <c r="A20" s="71"/>
      <c r="B20" s="72"/>
      <c r="D20" s="11"/>
    </row>
  </sheetData>
  <sheetProtection/>
  <mergeCells count="2">
    <mergeCell ref="A5:A6"/>
    <mergeCell ref="B5:D5"/>
  </mergeCells>
  <printOptions/>
  <pageMargins left="1.1811023622047245" right="0.787401574803149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5">
      <selection activeCell="D15" sqref="D15"/>
    </sheetView>
  </sheetViews>
  <sheetFormatPr defaultColWidth="9.00390625" defaultRowHeight="12.75"/>
  <cols>
    <col min="1" max="1" width="25.125" style="2" customWidth="1"/>
    <col min="2" max="3" width="18.375" style="59" customWidth="1"/>
    <col min="4" max="4" width="18.375" style="2" customWidth="1"/>
    <col min="5" max="16384" width="9.00390625" style="2" customWidth="1"/>
  </cols>
  <sheetData>
    <row r="1" ht="15.75">
      <c r="A1" s="36"/>
    </row>
    <row r="2" ht="15.75">
      <c r="A2" s="36"/>
    </row>
    <row r="4" spans="2:4" ht="15.75">
      <c r="B4" s="60"/>
      <c r="C4" s="61" t="s">
        <v>100</v>
      </c>
      <c r="D4" s="61"/>
    </row>
    <row r="5" spans="1:4" ht="21.75" customHeight="1">
      <c r="A5" s="121"/>
      <c r="B5" s="122" t="s">
        <v>82</v>
      </c>
      <c r="C5" s="122"/>
      <c r="D5" s="122"/>
    </row>
    <row r="6" spans="1:4" ht="33" customHeight="1">
      <c r="A6" s="121"/>
      <c r="B6" s="62">
        <v>2019</v>
      </c>
      <c r="C6" s="62">
        <v>2020</v>
      </c>
      <c r="D6" s="63" t="s">
        <v>114</v>
      </c>
    </row>
    <row r="7" spans="1:4" s="36" customFormat="1" ht="35.25" customHeight="1">
      <c r="A7" s="64" t="s">
        <v>0</v>
      </c>
      <c r="B7" s="65">
        <f>SUM(B9:B19)</f>
        <v>551503</v>
      </c>
      <c r="C7" s="65">
        <f>SUM(C9:C19)</f>
        <v>378884</v>
      </c>
      <c r="D7" s="66">
        <f>ROUND(C7/B7*100,1)</f>
        <v>68.7</v>
      </c>
    </row>
    <row r="8" spans="1:4" ht="32.25" customHeight="1">
      <c r="A8" s="27" t="s">
        <v>16</v>
      </c>
      <c r="B8" s="67"/>
      <c r="C8" s="68"/>
      <c r="D8" s="66"/>
    </row>
    <row r="9" spans="1:4" ht="33" customHeight="1">
      <c r="A9" s="69" t="s">
        <v>1</v>
      </c>
      <c r="B9" s="67">
        <v>249281</v>
      </c>
      <c r="C9" s="67">
        <v>120170</v>
      </c>
      <c r="D9" s="70">
        <f aca="true" t="shared" si="0" ref="D9:D19">ROUND(C9/B9*100,1)</f>
        <v>48.2</v>
      </c>
    </row>
    <row r="10" spans="1:4" ht="33" customHeight="1">
      <c r="A10" s="69" t="s">
        <v>2</v>
      </c>
      <c r="B10" s="67">
        <v>1137</v>
      </c>
      <c r="C10" s="67">
        <v>1074</v>
      </c>
      <c r="D10" s="70">
        <f t="shared" si="0"/>
        <v>94.5</v>
      </c>
    </row>
    <row r="11" spans="1:4" ht="33" customHeight="1">
      <c r="A11" s="69" t="s">
        <v>3</v>
      </c>
      <c r="B11" s="67">
        <v>59784</v>
      </c>
      <c r="C11" s="67">
        <v>55034</v>
      </c>
      <c r="D11" s="70">
        <f t="shared" si="0"/>
        <v>92.1</v>
      </c>
    </row>
    <row r="12" spans="1:4" ht="33" customHeight="1">
      <c r="A12" s="69" t="s">
        <v>4</v>
      </c>
      <c r="B12" s="67">
        <v>280</v>
      </c>
      <c r="C12" s="67">
        <v>348</v>
      </c>
      <c r="D12" s="70">
        <f t="shared" si="0"/>
        <v>124.3</v>
      </c>
    </row>
    <row r="13" spans="1:4" ht="33" customHeight="1">
      <c r="A13" s="69" t="s">
        <v>5</v>
      </c>
      <c r="B13" s="67">
        <v>21142</v>
      </c>
      <c r="C13" s="67">
        <v>9695</v>
      </c>
      <c r="D13" s="70">
        <f t="shared" si="0"/>
        <v>45.9</v>
      </c>
    </row>
    <row r="14" spans="1:4" ht="33" customHeight="1">
      <c r="A14" s="69" t="s">
        <v>7</v>
      </c>
      <c r="B14" s="67">
        <v>133149</v>
      </c>
      <c r="C14" s="67">
        <v>131831</v>
      </c>
      <c r="D14" s="70">
        <f t="shared" si="0"/>
        <v>99</v>
      </c>
    </row>
    <row r="15" spans="1:4" ht="33" customHeight="1">
      <c r="A15" s="69" t="s">
        <v>6</v>
      </c>
      <c r="B15" s="67">
        <v>43774</v>
      </c>
      <c r="C15" s="67">
        <v>32360</v>
      </c>
      <c r="D15" s="70">
        <f t="shared" si="0"/>
        <v>73.9</v>
      </c>
    </row>
    <row r="16" spans="1:4" ht="33" customHeight="1">
      <c r="A16" s="69" t="s">
        <v>8</v>
      </c>
      <c r="B16" s="67">
        <v>2439</v>
      </c>
      <c r="C16" s="67">
        <v>1445</v>
      </c>
      <c r="D16" s="70">
        <f t="shared" si="0"/>
        <v>59.2</v>
      </c>
    </row>
    <row r="17" spans="1:4" ht="33" customHeight="1">
      <c r="A17" s="69" t="s">
        <v>9</v>
      </c>
      <c r="B17" s="67">
        <v>248</v>
      </c>
      <c r="C17" s="67">
        <v>302</v>
      </c>
      <c r="D17" s="70">
        <f t="shared" si="0"/>
        <v>121.8</v>
      </c>
    </row>
    <row r="18" spans="1:4" ht="33" customHeight="1">
      <c r="A18" s="69" t="s">
        <v>10</v>
      </c>
      <c r="B18" s="67">
        <v>40253</v>
      </c>
      <c r="C18" s="67">
        <v>26607</v>
      </c>
      <c r="D18" s="70">
        <f t="shared" si="0"/>
        <v>66.1</v>
      </c>
    </row>
    <row r="19" spans="1:4" ht="33" customHeight="1">
      <c r="A19" s="69" t="s">
        <v>11</v>
      </c>
      <c r="B19" s="67">
        <v>16</v>
      </c>
      <c r="C19" s="67">
        <v>18</v>
      </c>
      <c r="D19" s="70">
        <f t="shared" si="0"/>
        <v>112.5</v>
      </c>
    </row>
    <row r="20" spans="1:2" ht="15.75">
      <c r="A20" s="71"/>
      <c r="B20" s="72"/>
    </row>
    <row r="21" spans="1:2" ht="15.75">
      <c r="A21" s="71"/>
      <c r="B21" s="72"/>
    </row>
  </sheetData>
  <sheetProtection/>
  <mergeCells count="2">
    <mergeCell ref="A5:A6"/>
    <mergeCell ref="B5:D5"/>
  </mergeCells>
  <printOptions/>
  <pageMargins left="1.1811023622047245" right="0.787401574803149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F20"/>
  <sheetViews>
    <sheetView view="pageBreakPreview" zoomScale="90" zoomScaleSheetLayoutView="90" zoomScalePageLayoutView="0" workbookViewId="0" topLeftCell="A16">
      <selection activeCell="C16" sqref="C16"/>
    </sheetView>
  </sheetViews>
  <sheetFormatPr defaultColWidth="9.00390625" defaultRowHeight="12.75"/>
  <cols>
    <col min="1" max="1" width="25.125" style="2" customWidth="1"/>
    <col min="2" max="3" width="19.00390625" style="59" customWidth="1"/>
    <col min="4" max="4" width="19.00390625" style="2" customWidth="1"/>
    <col min="5" max="16384" width="9.00390625" style="2" customWidth="1"/>
  </cols>
  <sheetData>
    <row r="4" spans="2:4" ht="15.75">
      <c r="B4" s="60"/>
      <c r="C4" s="61" t="s">
        <v>123</v>
      </c>
      <c r="D4" s="61"/>
    </row>
    <row r="5" spans="1:4" ht="22.5" customHeight="1">
      <c r="A5" s="121"/>
      <c r="B5" s="122" t="s">
        <v>79</v>
      </c>
      <c r="C5" s="122"/>
      <c r="D5" s="122"/>
    </row>
    <row r="6" spans="1:4" ht="33" customHeight="1">
      <c r="A6" s="121"/>
      <c r="B6" s="62">
        <v>2019</v>
      </c>
      <c r="C6" s="62">
        <v>2020</v>
      </c>
      <c r="D6" s="63" t="s">
        <v>114</v>
      </c>
    </row>
    <row r="7" spans="1:4" s="36" customFormat="1" ht="40.5" customHeight="1">
      <c r="A7" s="64" t="s">
        <v>0</v>
      </c>
      <c r="B7" s="65">
        <f>SUM(B9:B19)</f>
        <v>110196</v>
      </c>
      <c r="C7" s="65">
        <f>SUM(C9:C19)</f>
        <v>104983</v>
      </c>
      <c r="D7" s="66">
        <f>ROUND(C7/B7*100,1)</f>
        <v>95.3</v>
      </c>
    </row>
    <row r="8" spans="1:4" ht="34.5" customHeight="1">
      <c r="A8" s="27" t="s">
        <v>16</v>
      </c>
      <c r="B8" s="67"/>
      <c r="C8" s="68"/>
      <c r="D8" s="66"/>
    </row>
    <row r="9" spans="1:4" ht="33" customHeight="1">
      <c r="A9" s="69" t="s">
        <v>1</v>
      </c>
      <c r="B9" s="75">
        <v>10630</v>
      </c>
      <c r="C9" s="74">
        <v>4033</v>
      </c>
      <c r="D9" s="70">
        <f>ROUND(C9/B9*100,1)</f>
        <v>37.9</v>
      </c>
    </row>
    <row r="10" spans="1:4" ht="33" customHeight="1">
      <c r="A10" s="69" t="s">
        <v>2</v>
      </c>
      <c r="B10" s="59">
        <v>1327</v>
      </c>
      <c r="C10" s="68">
        <v>1828</v>
      </c>
      <c r="D10" s="70">
        <f aca="true" t="shared" si="0" ref="D10:D18">ROUND(C10/B10*100,1)</f>
        <v>137.8</v>
      </c>
    </row>
    <row r="11" spans="1:4" ht="33" customHeight="1">
      <c r="A11" s="69" t="s">
        <v>3</v>
      </c>
      <c r="B11" s="68">
        <v>17817</v>
      </c>
      <c r="C11" s="67">
        <v>19551</v>
      </c>
      <c r="D11" s="70">
        <f t="shared" si="0"/>
        <v>109.7</v>
      </c>
    </row>
    <row r="12" spans="1:4" ht="33" customHeight="1">
      <c r="A12" s="69" t="s">
        <v>4</v>
      </c>
      <c r="B12" s="68">
        <v>727</v>
      </c>
      <c r="C12" s="67">
        <v>1204</v>
      </c>
      <c r="D12" s="70">
        <f t="shared" si="0"/>
        <v>165.6</v>
      </c>
    </row>
    <row r="13" spans="1:4" ht="33" customHeight="1">
      <c r="A13" s="69" t="s">
        <v>5</v>
      </c>
      <c r="B13" s="75">
        <v>10419</v>
      </c>
      <c r="C13" s="74">
        <v>4790</v>
      </c>
      <c r="D13" s="70">
        <f t="shared" si="0"/>
        <v>46</v>
      </c>
    </row>
    <row r="14" spans="1:4" ht="33" customHeight="1">
      <c r="A14" s="69" t="s">
        <v>7</v>
      </c>
      <c r="B14" s="68">
        <v>31440</v>
      </c>
      <c r="C14" s="67">
        <v>38132</v>
      </c>
      <c r="D14" s="70">
        <f t="shared" si="0"/>
        <v>121.3</v>
      </c>
    </row>
    <row r="15" spans="1:6" ht="33" customHeight="1">
      <c r="A15" s="69" t="s">
        <v>6</v>
      </c>
      <c r="B15" s="68">
        <v>16664</v>
      </c>
      <c r="C15" s="67">
        <v>18214</v>
      </c>
      <c r="D15" s="70">
        <f t="shared" si="0"/>
        <v>109.3</v>
      </c>
      <c r="E15" s="77"/>
      <c r="F15" s="77"/>
    </row>
    <row r="16" spans="1:4" ht="33" customHeight="1">
      <c r="A16" s="69" t="s">
        <v>8</v>
      </c>
      <c r="B16" s="68">
        <v>4732</v>
      </c>
      <c r="C16" s="67">
        <v>3103</v>
      </c>
      <c r="D16" s="70">
        <f t="shared" si="0"/>
        <v>65.6</v>
      </c>
    </row>
    <row r="17" spans="1:4" ht="33" customHeight="1">
      <c r="A17" s="69" t="s">
        <v>9</v>
      </c>
      <c r="B17" s="68">
        <v>365</v>
      </c>
      <c r="C17" s="67">
        <v>530</v>
      </c>
      <c r="D17" s="70">
        <f t="shared" si="0"/>
        <v>145.2</v>
      </c>
    </row>
    <row r="18" spans="1:4" ht="33" customHeight="1">
      <c r="A18" s="69" t="s">
        <v>10</v>
      </c>
      <c r="B18" s="68">
        <v>16070</v>
      </c>
      <c r="C18" s="67">
        <v>13586</v>
      </c>
      <c r="D18" s="70">
        <f t="shared" si="0"/>
        <v>84.5</v>
      </c>
    </row>
    <row r="19" spans="1:4" ht="33" customHeight="1">
      <c r="A19" s="69" t="s">
        <v>11</v>
      </c>
      <c r="B19" s="68">
        <v>5</v>
      </c>
      <c r="C19" s="67">
        <v>12</v>
      </c>
      <c r="D19" s="76" t="s">
        <v>134</v>
      </c>
    </row>
    <row r="20" spans="1:2" ht="15.75">
      <c r="A20" s="71"/>
      <c r="B20" s="72"/>
    </row>
  </sheetData>
  <sheetProtection/>
  <mergeCells count="2">
    <mergeCell ref="A5:A6"/>
    <mergeCell ref="B5:D5"/>
  </mergeCells>
  <printOptions/>
  <pageMargins left="1.1811023622047245" right="0.787401574803149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D9" sqref="D9:D10"/>
    </sheetView>
  </sheetViews>
  <sheetFormatPr defaultColWidth="9.00390625" defaultRowHeight="12.75"/>
  <cols>
    <col min="1" max="1" width="25.125" style="2" customWidth="1"/>
    <col min="2" max="3" width="17.625" style="59" customWidth="1"/>
    <col min="4" max="4" width="17.625" style="2" customWidth="1"/>
    <col min="5" max="16384" width="9.00390625" style="2" customWidth="1"/>
  </cols>
  <sheetData>
    <row r="1" ht="15.75">
      <c r="A1" s="36"/>
    </row>
    <row r="2" ht="15.75">
      <c r="A2" s="36"/>
    </row>
    <row r="4" spans="2:4" ht="15.75">
      <c r="B4" s="60"/>
      <c r="C4" s="61" t="s">
        <v>122</v>
      </c>
      <c r="D4" s="85"/>
    </row>
    <row r="5" spans="1:4" ht="23.25" customHeight="1">
      <c r="A5" s="121"/>
      <c r="B5" s="122" t="s">
        <v>80</v>
      </c>
      <c r="C5" s="122"/>
      <c r="D5" s="122"/>
    </row>
    <row r="6" spans="1:4" ht="33" customHeight="1">
      <c r="A6" s="121"/>
      <c r="B6" s="62">
        <v>2019</v>
      </c>
      <c r="C6" s="62">
        <v>2020</v>
      </c>
      <c r="D6" s="63" t="s">
        <v>114</v>
      </c>
    </row>
    <row r="7" spans="1:4" s="36" customFormat="1" ht="35.25" customHeight="1">
      <c r="A7" s="64" t="s">
        <v>0</v>
      </c>
      <c r="B7" s="65">
        <f>SUM(B9:B19)</f>
        <v>56516</v>
      </c>
      <c r="C7" s="65">
        <f>SUM(C9:C19)</f>
        <v>57568</v>
      </c>
      <c r="D7" s="66">
        <f>ROUND(C7/B7*100,1)</f>
        <v>101.9</v>
      </c>
    </row>
    <row r="8" spans="1:4" ht="31.5" customHeight="1">
      <c r="A8" s="27" t="s">
        <v>16</v>
      </c>
      <c r="B8" s="67"/>
      <c r="C8" s="68"/>
      <c r="D8" s="66"/>
    </row>
    <row r="9" spans="1:4" ht="33" customHeight="1">
      <c r="A9" s="69" t="s">
        <v>1</v>
      </c>
      <c r="B9" s="68">
        <v>17</v>
      </c>
      <c r="C9" s="75" t="s">
        <v>12</v>
      </c>
      <c r="D9" s="76" t="s">
        <v>12</v>
      </c>
    </row>
    <row r="10" spans="1:4" ht="33" customHeight="1">
      <c r="A10" s="69" t="s">
        <v>2</v>
      </c>
      <c r="B10" s="68">
        <v>2666</v>
      </c>
      <c r="C10" s="75">
        <v>2660</v>
      </c>
      <c r="D10" s="76">
        <f aca="true" t="shared" si="0" ref="D10:D18">ROUND(C10/B10*100,1)</f>
        <v>99.8</v>
      </c>
    </row>
    <row r="11" spans="1:4" ht="33" customHeight="1">
      <c r="A11" s="69" t="s">
        <v>3</v>
      </c>
      <c r="B11" s="68">
        <v>10596</v>
      </c>
      <c r="C11" s="75">
        <v>11535</v>
      </c>
      <c r="D11" s="70">
        <f t="shared" si="0"/>
        <v>108.9</v>
      </c>
    </row>
    <row r="12" spans="1:4" ht="33" customHeight="1">
      <c r="A12" s="69" t="s">
        <v>4</v>
      </c>
      <c r="B12" s="75" t="s">
        <v>12</v>
      </c>
      <c r="C12" s="75" t="s">
        <v>12</v>
      </c>
      <c r="D12" s="75" t="s">
        <v>12</v>
      </c>
    </row>
    <row r="13" spans="1:4" ht="33" customHeight="1">
      <c r="A13" s="69" t="s">
        <v>5</v>
      </c>
      <c r="B13" s="75" t="s">
        <v>12</v>
      </c>
      <c r="C13" s="75" t="s">
        <v>12</v>
      </c>
      <c r="D13" s="75" t="s">
        <v>12</v>
      </c>
    </row>
    <row r="14" spans="1:4" ht="33" customHeight="1">
      <c r="A14" s="69" t="s">
        <v>7</v>
      </c>
      <c r="B14" s="68">
        <v>9180</v>
      </c>
      <c r="C14" s="75">
        <v>8874</v>
      </c>
      <c r="D14" s="70">
        <f t="shared" si="0"/>
        <v>96.7</v>
      </c>
    </row>
    <row r="15" spans="1:4" ht="33" customHeight="1">
      <c r="A15" s="69" t="s">
        <v>6</v>
      </c>
      <c r="B15" s="68">
        <v>24650</v>
      </c>
      <c r="C15" s="75">
        <v>25181</v>
      </c>
      <c r="D15" s="70">
        <f t="shared" si="0"/>
        <v>102.2</v>
      </c>
    </row>
    <row r="16" spans="1:4" ht="33" customHeight="1">
      <c r="A16" s="69" t="s">
        <v>8</v>
      </c>
      <c r="B16" s="68">
        <v>2451</v>
      </c>
      <c r="C16" s="75">
        <v>2037</v>
      </c>
      <c r="D16" s="70">
        <f t="shared" si="0"/>
        <v>83.1</v>
      </c>
    </row>
    <row r="17" spans="1:4" ht="33" customHeight="1">
      <c r="A17" s="69" t="s">
        <v>9</v>
      </c>
      <c r="B17" s="68">
        <v>10</v>
      </c>
      <c r="C17" s="75">
        <v>10</v>
      </c>
      <c r="D17" s="70">
        <f t="shared" si="0"/>
        <v>100</v>
      </c>
    </row>
    <row r="18" spans="1:4" ht="33" customHeight="1">
      <c r="A18" s="69" t="s">
        <v>10</v>
      </c>
      <c r="B18" s="68">
        <v>6946</v>
      </c>
      <c r="C18" s="75">
        <v>7271</v>
      </c>
      <c r="D18" s="70">
        <f t="shared" si="0"/>
        <v>104.7</v>
      </c>
    </row>
    <row r="19" spans="1:4" ht="33" customHeight="1">
      <c r="A19" s="69" t="s">
        <v>11</v>
      </c>
      <c r="B19" s="75" t="s">
        <v>12</v>
      </c>
      <c r="C19" s="75" t="s">
        <v>12</v>
      </c>
      <c r="D19" s="75" t="s">
        <v>12</v>
      </c>
    </row>
    <row r="20" spans="1:2" ht="15.75">
      <c r="A20" s="71"/>
      <c r="B20" s="72"/>
    </row>
    <row r="21" spans="1:2" ht="15.75">
      <c r="A21" s="71"/>
      <c r="B21" s="72"/>
    </row>
  </sheetData>
  <sheetProtection/>
  <mergeCells count="2">
    <mergeCell ref="A5:A6"/>
    <mergeCell ref="B5:D5"/>
  </mergeCells>
  <printOptions/>
  <pageMargins left="1.1811023622047245" right="0.787401574803149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E20"/>
  <sheetViews>
    <sheetView view="pageBreakPreview" zoomScale="90" zoomScaleSheetLayoutView="90" zoomScalePageLayoutView="0" workbookViewId="0" topLeftCell="A10">
      <selection activeCell="D14" sqref="D14:D15"/>
    </sheetView>
  </sheetViews>
  <sheetFormatPr defaultColWidth="9.00390625" defaultRowHeight="12.75"/>
  <cols>
    <col min="1" max="1" width="25.125" style="2" customWidth="1"/>
    <col min="2" max="3" width="19.50390625" style="59" customWidth="1"/>
    <col min="4" max="4" width="19.50390625" style="2" customWidth="1"/>
    <col min="5" max="16384" width="9.00390625" style="2" customWidth="1"/>
  </cols>
  <sheetData>
    <row r="4" spans="2:4" ht="15.75">
      <c r="B4" s="60"/>
      <c r="C4" s="61" t="s">
        <v>102</v>
      </c>
      <c r="D4" s="89"/>
    </row>
    <row r="5" spans="1:4" ht="21" customHeight="1">
      <c r="A5" s="121"/>
      <c r="B5" s="122" t="s">
        <v>78</v>
      </c>
      <c r="C5" s="122"/>
      <c r="D5" s="122"/>
    </row>
    <row r="6" spans="1:4" ht="33" customHeight="1">
      <c r="A6" s="121"/>
      <c r="B6" s="62">
        <v>2019</v>
      </c>
      <c r="C6" s="62">
        <v>2020</v>
      </c>
      <c r="D6" s="63" t="s">
        <v>114</v>
      </c>
    </row>
    <row r="7" spans="1:4" s="36" customFormat="1" ht="40.5" customHeight="1">
      <c r="A7" s="64" t="s">
        <v>0</v>
      </c>
      <c r="B7" s="65">
        <f>SUM(B9:B19)</f>
        <v>496</v>
      </c>
      <c r="C7" s="65">
        <f>SUM(C9:C19)</f>
        <v>389</v>
      </c>
      <c r="D7" s="66">
        <f>ROUND(C7/B7*100,1)</f>
        <v>78.4</v>
      </c>
    </row>
    <row r="8" spans="1:4" ht="33" customHeight="1">
      <c r="A8" s="27" t="s">
        <v>16</v>
      </c>
      <c r="B8" s="67"/>
      <c r="C8" s="68"/>
      <c r="D8" s="66"/>
    </row>
    <row r="9" spans="1:4" ht="33" customHeight="1">
      <c r="A9" s="69" t="s">
        <v>1</v>
      </c>
      <c r="B9" s="75">
        <v>490</v>
      </c>
      <c r="C9" s="74">
        <v>388</v>
      </c>
      <c r="D9" s="70">
        <f>ROUND(C9/B9*100,1)</f>
        <v>79.2</v>
      </c>
    </row>
    <row r="10" spans="1:4" ht="33" customHeight="1">
      <c r="A10" s="69" t="s">
        <v>2</v>
      </c>
      <c r="B10" s="75">
        <v>1</v>
      </c>
      <c r="C10" s="75">
        <v>1</v>
      </c>
      <c r="D10" s="75" t="s">
        <v>12</v>
      </c>
    </row>
    <row r="11" spans="1:4" ht="33" customHeight="1">
      <c r="A11" s="69" t="s">
        <v>3</v>
      </c>
      <c r="B11" s="75" t="s">
        <v>12</v>
      </c>
      <c r="C11" s="74" t="s">
        <v>12</v>
      </c>
      <c r="D11" s="75" t="s">
        <v>12</v>
      </c>
    </row>
    <row r="12" spans="1:4" ht="33" customHeight="1">
      <c r="A12" s="69" t="s">
        <v>4</v>
      </c>
      <c r="B12" s="75" t="s">
        <v>12</v>
      </c>
      <c r="C12" s="74" t="s">
        <v>12</v>
      </c>
      <c r="D12" s="75" t="s">
        <v>12</v>
      </c>
    </row>
    <row r="13" spans="1:4" ht="33" customHeight="1">
      <c r="A13" s="69" t="s">
        <v>5</v>
      </c>
      <c r="B13" s="75" t="s">
        <v>12</v>
      </c>
      <c r="C13" s="74" t="s">
        <v>12</v>
      </c>
      <c r="D13" s="75" t="s">
        <v>12</v>
      </c>
    </row>
    <row r="14" spans="1:4" ht="33" customHeight="1">
      <c r="A14" s="69" t="s">
        <v>7</v>
      </c>
      <c r="B14" s="75" t="s">
        <v>12</v>
      </c>
      <c r="C14" s="74" t="s">
        <v>12</v>
      </c>
      <c r="D14" s="75" t="s">
        <v>12</v>
      </c>
    </row>
    <row r="15" spans="1:5" ht="33" customHeight="1">
      <c r="A15" s="69" t="s">
        <v>6</v>
      </c>
      <c r="B15" s="75">
        <v>4</v>
      </c>
      <c r="C15" s="74" t="s">
        <v>12</v>
      </c>
      <c r="D15" s="75" t="s">
        <v>12</v>
      </c>
      <c r="E15" s="77"/>
    </row>
    <row r="16" spans="1:4" ht="33" customHeight="1">
      <c r="A16" s="69" t="s">
        <v>8</v>
      </c>
      <c r="B16" s="75">
        <v>1</v>
      </c>
      <c r="C16" s="74" t="s">
        <v>12</v>
      </c>
      <c r="D16" s="75" t="s">
        <v>12</v>
      </c>
    </row>
    <row r="17" spans="1:4" ht="33" customHeight="1">
      <c r="A17" s="69" t="s">
        <v>9</v>
      </c>
      <c r="B17" s="75" t="s">
        <v>12</v>
      </c>
      <c r="C17" s="74" t="s">
        <v>12</v>
      </c>
      <c r="D17" s="75" t="s">
        <v>12</v>
      </c>
    </row>
    <row r="18" spans="1:4" ht="33" customHeight="1">
      <c r="A18" s="69" t="s">
        <v>10</v>
      </c>
      <c r="B18" s="75" t="s">
        <v>12</v>
      </c>
      <c r="C18" s="74" t="s">
        <v>12</v>
      </c>
      <c r="D18" s="75" t="s">
        <v>12</v>
      </c>
    </row>
    <row r="19" spans="1:4" ht="33" customHeight="1">
      <c r="A19" s="69" t="s">
        <v>11</v>
      </c>
      <c r="B19" s="75" t="s">
        <v>12</v>
      </c>
      <c r="C19" s="74" t="s">
        <v>12</v>
      </c>
      <c r="D19" s="75" t="s">
        <v>12</v>
      </c>
    </row>
    <row r="20" spans="1:2" ht="15.75">
      <c r="A20" s="71"/>
      <c r="B20" s="72"/>
    </row>
  </sheetData>
  <sheetProtection/>
  <mergeCells count="2">
    <mergeCell ref="A5:A6"/>
    <mergeCell ref="B5:D5"/>
  </mergeCells>
  <printOptions/>
  <pageMargins left="1.1811023622047245" right="0.787401574803149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view="pageBreakPreview" zoomScaleSheetLayoutView="100" zoomScalePageLayoutView="0" workbookViewId="0" topLeftCell="A13">
      <selection activeCell="A20" sqref="A20:IV21"/>
    </sheetView>
  </sheetViews>
  <sheetFormatPr defaultColWidth="9.00390625" defaultRowHeight="12.75"/>
  <cols>
    <col min="1" max="1" width="75.375" style="2" customWidth="1"/>
    <col min="2" max="16384" width="9.00390625" style="2" customWidth="1"/>
  </cols>
  <sheetData>
    <row r="3" ht="107.25" customHeight="1">
      <c r="A3" s="47" t="s">
        <v>130</v>
      </c>
    </row>
    <row r="4" ht="216" customHeight="1">
      <c r="A4" s="90" t="s">
        <v>132</v>
      </c>
    </row>
    <row r="5" ht="52.5" customHeight="1">
      <c r="A5" s="47" t="s">
        <v>86</v>
      </c>
    </row>
    <row r="6" ht="36.75" customHeight="1">
      <c r="A6" s="47" t="s">
        <v>87</v>
      </c>
    </row>
    <row r="7" spans="1:7" ht="15" customHeight="1">
      <c r="A7" s="48"/>
      <c r="B7" s="49"/>
      <c r="C7" s="49"/>
      <c r="D7" s="49"/>
      <c r="E7" s="49"/>
      <c r="F7" s="49"/>
      <c r="G7" s="49"/>
    </row>
    <row r="8" spans="1:4" ht="15.75">
      <c r="A8" s="48"/>
      <c r="B8" s="49"/>
      <c r="C8" s="49"/>
      <c r="D8" s="49"/>
    </row>
    <row r="9" ht="15.75">
      <c r="A9" s="47"/>
    </row>
    <row r="10" ht="15.75">
      <c r="A10" s="47"/>
    </row>
    <row r="11" ht="15.75">
      <c r="A11" s="47"/>
    </row>
    <row r="12" ht="15.75">
      <c r="A12" s="47"/>
    </row>
    <row r="13" ht="15.75">
      <c r="A13" s="47"/>
    </row>
    <row r="14" ht="15.75">
      <c r="A14" s="47"/>
    </row>
    <row r="15" ht="15.75">
      <c r="A15" s="47"/>
    </row>
    <row r="16" ht="15.75">
      <c r="A16" s="47"/>
    </row>
    <row r="17" ht="15.75">
      <c r="A17" s="47"/>
    </row>
    <row r="18" ht="15.75">
      <c r="A18" s="47"/>
    </row>
    <row r="19" ht="15.75">
      <c r="A19" s="47"/>
    </row>
    <row r="20" ht="15.75">
      <c r="A20" s="47"/>
    </row>
    <row r="21" ht="15.75">
      <c r="A21" s="47"/>
    </row>
    <row r="22" ht="15.75">
      <c r="A22" s="47"/>
    </row>
    <row r="23" ht="15.75">
      <c r="A23" s="47"/>
    </row>
    <row r="24" ht="15.75">
      <c r="A24" s="47"/>
    </row>
    <row r="25" ht="15.75">
      <c r="A25" s="47"/>
    </row>
    <row r="26" ht="15.75">
      <c r="A26" s="47"/>
    </row>
    <row r="27" ht="15.75">
      <c r="A27" s="47"/>
    </row>
    <row r="28" ht="15.75">
      <c r="A28" s="47"/>
    </row>
    <row r="30" ht="14.25" customHeight="1"/>
    <row r="31" ht="14.25" customHeight="1">
      <c r="A31" s="50" t="s">
        <v>40</v>
      </c>
    </row>
    <row r="32" ht="14.25" customHeight="1">
      <c r="A32" s="50" t="s">
        <v>41</v>
      </c>
    </row>
    <row r="33" ht="14.25" customHeight="1">
      <c r="A33" s="50" t="s">
        <v>42</v>
      </c>
    </row>
    <row r="34" ht="14.25" customHeight="1">
      <c r="A34" s="50" t="s">
        <v>129</v>
      </c>
    </row>
    <row r="35" ht="15.75" customHeight="1">
      <c r="A35" s="50" t="s">
        <v>43</v>
      </c>
    </row>
    <row r="36" ht="15.75">
      <c r="A36" s="51" t="s">
        <v>44</v>
      </c>
    </row>
  </sheetData>
  <sheetProtection/>
  <hyperlinks>
    <hyperlink ref="A36" r:id="rId1" display="http://akstat/"/>
  </hyperlinks>
  <printOptions/>
  <pageMargins left="1.1811023622047245" right="0.7874015748031497" top="0.7874015748031497" bottom="0.7874015748031497" header="0.31496062992125984" footer="0.31496062992125984"/>
  <pageSetup horizontalDpi="600" verticalDpi="600" orientation="portrait" paperSize="9" scale="95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4:E23"/>
  <sheetViews>
    <sheetView view="pageBreakPreview" zoomScale="90" zoomScaleSheetLayoutView="90" zoomScalePageLayoutView="0" workbookViewId="0" topLeftCell="A10">
      <selection activeCell="D15" sqref="D15"/>
    </sheetView>
  </sheetViews>
  <sheetFormatPr defaultColWidth="9.00390625" defaultRowHeight="12.75"/>
  <cols>
    <col min="1" max="1" width="25.125" style="2" customWidth="1"/>
    <col min="2" max="3" width="18.125" style="59" customWidth="1"/>
    <col min="4" max="4" width="18.125" style="2" customWidth="1"/>
    <col min="5" max="16384" width="9.00390625" style="2" customWidth="1"/>
  </cols>
  <sheetData>
    <row r="4" spans="2:4" ht="15.75">
      <c r="B4" s="60"/>
      <c r="C4" s="61" t="s">
        <v>121</v>
      </c>
      <c r="D4" s="61"/>
    </row>
    <row r="5" spans="1:4" ht="20.25" customHeight="1">
      <c r="A5" s="121"/>
      <c r="B5" s="122" t="s">
        <v>77</v>
      </c>
      <c r="C5" s="122"/>
      <c r="D5" s="122"/>
    </row>
    <row r="6" spans="1:4" ht="33" customHeight="1">
      <c r="A6" s="121"/>
      <c r="B6" s="62">
        <v>2019</v>
      </c>
      <c r="C6" s="62">
        <v>2020</v>
      </c>
      <c r="D6" s="63" t="s">
        <v>114</v>
      </c>
    </row>
    <row r="7" spans="1:4" s="36" customFormat="1" ht="40.5" customHeight="1">
      <c r="A7" s="64" t="s">
        <v>0</v>
      </c>
      <c r="B7" s="65">
        <f>SUM(B9:B19)</f>
        <v>60131</v>
      </c>
      <c r="C7" s="65">
        <f>SUM(C9:C19)</f>
        <v>70069</v>
      </c>
      <c r="D7" s="66">
        <f>ROUND(C7/B7*100,1)</f>
        <v>116.5</v>
      </c>
    </row>
    <row r="8" spans="1:4" ht="33" customHeight="1">
      <c r="A8" s="27" t="s">
        <v>16</v>
      </c>
      <c r="B8" s="67"/>
      <c r="C8" s="68"/>
      <c r="D8" s="66"/>
    </row>
    <row r="9" spans="1:4" ht="33" customHeight="1">
      <c r="A9" s="69" t="s">
        <v>1</v>
      </c>
      <c r="B9" s="75">
        <v>364</v>
      </c>
      <c r="C9" s="74" t="s">
        <v>12</v>
      </c>
      <c r="D9" s="74" t="s">
        <v>12</v>
      </c>
    </row>
    <row r="10" spans="1:4" ht="33" customHeight="1">
      <c r="A10" s="69" t="s">
        <v>2</v>
      </c>
      <c r="B10" s="59">
        <v>7964</v>
      </c>
      <c r="C10" s="68">
        <v>9935</v>
      </c>
      <c r="D10" s="70">
        <f aca="true" t="shared" si="0" ref="D10:D19">ROUND(C10/B10*100,1)</f>
        <v>124.7</v>
      </c>
    </row>
    <row r="11" spans="1:4" ht="33" customHeight="1">
      <c r="A11" s="69" t="s">
        <v>3</v>
      </c>
      <c r="B11" s="68">
        <v>3158</v>
      </c>
      <c r="C11" s="67">
        <v>3566</v>
      </c>
      <c r="D11" s="70">
        <f t="shared" si="0"/>
        <v>112.9</v>
      </c>
    </row>
    <row r="12" spans="1:4" ht="33" customHeight="1">
      <c r="A12" s="69" t="s">
        <v>4</v>
      </c>
      <c r="B12" s="68">
        <v>4905</v>
      </c>
      <c r="C12" s="67">
        <v>7800</v>
      </c>
      <c r="D12" s="70">
        <f t="shared" si="0"/>
        <v>159</v>
      </c>
    </row>
    <row r="13" spans="1:4" ht="33" customHeight="1">
      <c r="A13" s="69" t="s">
        <v>5</v>
      </c>
      <c r="B13" s="75">
        <v>53</v>
      </c>
      <c r="C13" s="74">
        <v>30</v>
      </c>
      <c r="D13" s="70">
        <f t="shared" si="0"/>
        <v>56.6</v>
      </c>
    </row>
    <row r="14" spans="1:4" ht="33" customHeight="1">
      <c r="A14" s="69" t="s">
        <v>7</v>
      </c>
      <c r="B14" s="68">
        <v>10487</v>
      </c>
      <c r="C14" s="67">
        <v>10568</v>
      </c>
      <c r="D14" s="70">
        <f t="shared" si="0"/>
        <v>100.8</v>
      </c>
    </row>
    <row r="15" spans="1:5" ht="33" customHeight="1">
      <c r="A15" s="69" t="s">
        <v>6</v>
      </c>
      <c r="B15" s="68">
        <v>16984</v>
      </c>
      <c r="C15" s="67">
        <v>17706</v>
      </c>
      <c r="D15" s="70">
        <f t="shared" si="0"/>
        <v>104.3</v>
      </c>
      <c r="E15" s="77"/>
    </row>
    <row r="16" spans="1:4" ht="33" customHeight="1">
      <c r="A16" s="69" t="s">
        <v>8</v>
      </c>
      <c r="B16" s="68">
        <v>4565</v>
      </c>
      <c r="C16" s="67">
        <v>6038</v>
      </c>
      <c r="D16" s="70">
        <f t="shared" si="0"/>
        <v>132.3</v>
      </c>
    </row>
    <row r="17" spans="1:4" ht="33" customHeight="1">
      <c r="A17" s="69" t="s">
        <v>9</v>
      </c>
      <c r="B17" s="68">
        <v>3400</v>
      </c>
      <c r="C17" s="67">
        <v>5217</v>
      </c>
      <c r="D17" s="70">
        <f t="shared" si="0"/>
        <v>153.4</v>
      </c>
    </row>
    <row r="18" spans="1:4" ht="33" customHeight="1">
      <c r="A18" s="69" t="s">
        <v>10</v>
      </c>
      <c r="B18" s="68">
        <v>7981</v>
      </c>
      <c r="C18" s="67">
        <v>8949</v>
      </c>
      <c r="D18" s="70">
        <f t="shared" si="0"/>
        <v>112.1</v>
      </c>
    </row>
    <row r="19" spans="1:4" ht="33" customHeight="1">
      <c r="A19" s="69" t="s">
        <v>11</v>
      </c>
      <c r="B19" s="68">
        <v>270</v>
      </c>
      <c r="C19" s="67">
        <v>260</v>
      </c>
      <c r="D19" s="70">
        <f t="shared" si="0"/>
        <v>96.3</v>
      </c>
    </row>
    <row r="20" spans="1:2" ht="15.75">
      <c r="A20" s="71"/>
      <c r="B20" s="72"/>
    </row>
    <row r="23" ht="15.75">
      <c r="A23" s="36"/>
    </row>
  </sheetData>
  <sheetProtection/>
  <mergeCells count="2">
    <mergeCell ref="A5:A6"/>
    <mergeCell ref="B5:D5"/>
  </mergeCells>
  <printOptions/>
  <pageMargins left="1.1811023622047245" right="0.787401574803149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="90" zoomScaleSheetLayoutView="90" zoomScalePageLayoutView="0" workbookViewId="0" topLeftCell="A19">
      <selection activeCell="C31" sqref="C31"/>
    </sheetView>
  </sheetViews>
  <sheetFormatPr defaultColWidth="9.00390625" defaultRowHeight="12.75"/>
  <cols>
    <col min="1" max="1" width="25.125" style="2" customWidth="1"/>
    <col min="2" max="3" width="18.125" style="59" customWidth="1"/>
    <col min="4" max="4" width="19.25390625" style="2" customWidth="1"/>
    <col min="5" max="16384" width="9.00390625" style="2" customWidth="1"/>
  </cols>
  <sheetData>
    <row r="1" ht="15.75">
      <c r="A1" s="36"/>
    </row>
    <row r="2" ht="15.75">
      <c r="A2" s="36"/>
    </row>
    <row r="4" spans="2:4" ht="15.75">
      <c r="B4" s="60"/>
      <c r="C4" s="61" t="s">
        <v>104</v>
      </c>
      <c r="D4" s="85"/>
    </row>
    <row r="5" spans="1:4" ht="21" customHeight="1">
      <c r="A5" s="121"/>
      <c r="B5" s="122" t="s">
        <v>76</v>
      </c>
      <c r="C5" s="122"/>
      <c r="D5" s="122"/>
    </row>
    <row r="6" spans="1:4" ht="33" customHeight="1">
      <c r="A6" s="121"/>
      <c r="B6" s="62">
        <v>2019</v>
      </c>
      <c r="C6" s="62">
        <v>2020</v>
      </c>
      <c r="D6" s="63" t="s">
        <v>114</v>
      </c>
    </row>
    <row r="7" spans="1:4" s="36" customFormat="1" ht="35.25" customHeight="1">
      <c r="A7" s="64" t="s">
        <v>0</v>
      </c>
      <c r="B7" s="65">
        <f>SUM(B9:B19)</f>
        <v>15410</v>
      </c>
      <c r="C7" s="65">
        <f>SUM(C9:C19)</f>
        <v>14633</v>
      </c>
      <c r="D7" s="66">
        <f>ROUND(C7/B7*100,1)</f>
        <v>95</v>
      </c>
    </row>
    <row r="8" spans="1:4" ht="32.25" customHeight="1">
      <c r="A8" s="27" t="s">
        <v>16</v>
      </c>
      <c r="B8" s="67"/>
      <c r="C8" s="68"/>
      <c r="D8" s="66"/>
    </row>
    <row r="9" spans="1:4" ht="33" customHeight="1">
      <c r="A9" s="69" t="s">
        <v>1</v>
      </c>
      <c r="B9" s="75" t="s">
        <v>12</v>
      </c>
      <c r="C9" s="75" t="s">
        <v>12</v>
      </c>
      <c r="D9" s="75" t="s">
        <v>12</v>
      </c>
    </row>
    <row r="10" spans="1:4" ht="33" customHeight="1">
      <c r="A10" s="69" t="s">
        <v>2</v>
      </c>
      <c r="B10" s="68">
        <v>2552</v>
      </c>
      <c r="C10" s="68">
        <v>1970</v>
      </c>
      <c r="D10" s="70">
        <f aca="true" t="shared" si="0" ref="D10:D19">ROUND(C10/B10*100,1)</f>
        <v>77.2</v>
      </c>
    </row>
    <row r="11" spans="1:4" ht="33" customHeight="1">
      <c r="A11" s="69" t="s">
        <v>3</v>
      </c>
      <c r="B11" s="68">
        <v>732</v>
      </c>
      <c r="C11" s="68">
        <v>831</v>
      </c>
      <c r="D11" s="70">
        <f t="shared" si="0"/>
        <v>113.5</v>
      </c>
    </row>
    <row r="12" spans="1:4" ht="33" customHeight="1">
      <c r="A12" s="69" t="s">
        <v>4</v>
      </c>
      <c r="B12" s="75">
        <v>809</v>
      </c>
      <c r="C12" s="75">
        <v>683</v>
      </c>
      <c r="D12" s="70">
        <f t="shared" si="0"/>
        <v>84.4</v>
      </c>
    </row>
    <row r="13" spans="1:4" ht="33" customHeight="1">
      <c r="A13" s="69" t="s">
        <v>5</v>
      </c>
      <c r="B13" s="75" t="s">
        <v>12</v>
      </c>
      <c r="C13" s="75" t="s">
        <v>12</v>
      </c>
      <c r="D13" s="75" t="s">
        <v>12</v>
      </c>
    </row>
    <row r="14" spans="1:4" ht="33" customHeight="1">
      <c r="A14" s="69" t="s">
        <v>7</v>
      </c>
      <c r="B14" s="68">
        <v>2275</v>
      </c>
      <c r="C14" s="68">
        <v>2488</v>
      </c>
      <c r="D14" s="70">
        <f t="shared" si="0"/>
        <v>109.4</v>
      </c>
    </row>
    <row r="15" spans="1:4" ht="33" customHeight="1">
      <c r="A15" s="69" t="s">
        <v>6</v>
      </c>
      <c r="B15" s="68">
        <v>5410</v>
      </c>
      <c r="C15" s="68">
        <v>5124</v>
      </c>
      <c r="D15" s="70">
        <f t="shared" si="0"/>
        <v>94.7</v>
      </c>
    </row>
    <row r="16" spans="1:4" ht="33" customHeight="1">
      <c r="A16" s="69" t="s">
        <v>8</v>
      </c>
      <c r="B16" s="68">
        <v>969</v>
      </c>
      <c r="C16" s="68">
        <v>1009</v>
      </c>
      <c r="D16" s="70">
        <f t="shared" si="0"/>
        <v>104.1</v>
      </c>
    </row>
    <row r="17" spans="1:4" ht="33" customHeight="1">
      <c r="A17" s="69" t="s">
        <v>9</v>
      </c>
      <c r="B17" s="68">
        <v>1964</v>
      </c>
      <c r="C17" s="68">
        <v>1844</v>
      </c>
      <c r="D17" s="70">
        <f t="shared" si="0"/>
        <v>93.9</v>
      </c>
    </row>
    <row r="18" spans="1:4" ht="33" customHeight="1">
      <c r="A18" s="69" t="s">
        <v>10</v>
      </c>
      <c r="B18" s="68">
        <v>399</v>
      </c>
      <c r="C18" s="68">
        <v>384</v>
      </c>
      <c r="D18" s="70">
        <f t="shared" si="0"/>
        <v>96.2</v>
      </c>
    </row>
    <row r="19" spans="1:4" ht="33" customHeight="1">
      <c r="A19" s="69" t="s">
        <v>11</v>
      </c>
      <c r="B19" s="75">
        <v>300</v>
      </c>
      <c r="C19" s="75">
        <v>300</v>
      </c>
      <c r="D19" s="70">
        <f t="shared" si="0"/>
        <v>100</v>
      </c>
    </row>
    <row r="20" spans="1:4" ht="15.75" customHeight="1">
      <c r="A20" s="71"/>
      <c r="B20" s="82"/>
      <c r="C20" s="82"/>
      <c r="D20" s="83"/>
    </row>
    <row r="21" spans="1:7" ht="136.5" customHeight="1">
      <c r="A21" s="125" t="s">
        <v>147</v>
      </c>
      <c r="B21" s="125"/>
      <c r="C21" s="125"/>
      <c r="D21" s="125"/>
      <c r="E21" s="49"/>
      <c r="F21" s="49"/>
      <c r="G21" s="49"/>
    </row>
    <row r="22" spans="1:6" ht="15.75" customHeight="1">
      <c r="A22" s="84"/>
      <c r="B22" s="84"/>
      <c r="C22" s="84"/>
      <c r="D22" s="84"/>
      <c r="E22" s="49"/>
      <c r="F22" s="49"/>
    </row>
    <row r="23" spans="1:4" ht="16.5" customHeight="1">
      <c r="A23" s="71"/>
      <c r="B23" s="82"/>
      <c r="C23" s="82"/>
      <c r="D23" s="83"/>
    </row>
    <row r="24" spans="1:2" ht="13.5" customHeight="1">
      <c r="A24" s="71"/>
      <c r="B24" s="72"/>
    </row>
    <row r="25" spans="1:6" ht="18" customHeight="1">
      <c r="A25" s="126"/>
      <c r="B25" s="126"/>
      <c r="C25" s="126"/>
      <c r="D25" s="126"/>
      <c r="E25" s="126"/>
      <c r="F25" s="126"/>
    </row>
    <row r="26" spans="1:4" ht="17.25" customHeight="1">
      <c r="A26" s="10" t="s">
        <v>125</v>
      </c>
      <c r="B26" s="10"/>
      <c r="C26" s="10"/>
      <c r="D26" s="102" t="s">
        <v>124</v>
      </c>
    </row>
    <row r="27" spans="1:4" ht="19.5" customHeight="1">
      <c r="A27" s="10"/>
      <c r="B27" s="10"/>
      <c r="C27" s="10"/>
      <c r="D27" s="10"/>
    </row>
    <row r="28" spans="1:4" ht="19.5" customHeight="1">
      <c r="A28" s="10"/>
      <c r="B28" s="10"/>
      <c r="C28" s="10"/>
      <c r="D28" s="10"/>
    </row>
    <row r="29" spans="1:4" ht="19.5" customHeight="1">
      <c r="A29" s="10"/>
      <c r="B29" s="10"/>
      <c r="C29" s="10"/>
      <c r="D29" s="10"/>
    </row>
    <row r="30" spans="1:4" ht="19.5" customHeight="1">
      <c r="A30" s="10"/>
      <c r="B30" s="10"/>
      <c r="C30" s="10"/>
      <c r="D30" s="10"/>
    </row>
    <row r="31" spans="1:4" s="44" customFormat="1" ht="19.5" customHeight="1">
      <c r="A31" s="16"/>
      <c r="B31" s="16"/>
      <c r="C31" s="16"/>
      <c r="D31" s="16"/>
    </row>
    <row r="32" spans="1:3" s="44" customFormat="1" ht="11.25" customHeight="1">
      <c r="A32" s="14" t="s">
        <v>106</v>
      </c>
      <c r="C32" s="86"/>
    </row>
    <row r="33" spans="1:3" s="44" customFormat="1" ht="11.25" customHeight="1">
      <c r="A33" s="14" t="s">
        <v>35</v>
      </c>
      <c r="C33" s="88" t="s">
        <v>144</v>
      </c>
    </row>
    <row r="34" spans="1:3" s="44" customFormat="1" ht="11.25" customHeight="1">
      <c r="A34" s="16" t="s">
        <v>36</v>
      </c>
      <c r="C34" s="87"/>
    </row>
    <row r="35" spans="1:3" s="44" customFormat="1" ht="11.25" customHeight="1">
      <c r="A35" s="16" t="s">
        <v>37</v>
      </c>
      <c r="B35" s="88"/>
      <c r="C35" s="88"/>
    </row>
    <row r="36" spans="1:3" s="44" customFormat="1" ht="11.25" customHeight="1">
      <c r="A36" s="16" t="s">
        <v>38</v>
      </c>
      <c r="C36" s="87"/>
    </row>
  </sheetData>
  <sheetProtection/>
  <mergeCells count="4">
    <mergeCell ref="A5:A6"/>
    <mergeCell ref="B5:D5"/>
    <mergeCell ref="A21:D21"/>
    <mergeCell ref="A25:F25"/>
  </mergeCells>
  <printOptions/>
  <pageMargins left="1.1811023622047245" right="0.7874015748031497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85.125" style="12" customWidth="1"/>
    <col min="2" max="16384" width="9.00390625" style="4" customWidth="1"/>
  </cols>
  <sheetData>
    <row r="1" ht="15">
      <c r="A1" s="24"/>
    </row>
    <row r="2" ht="15">
      <c r="A2" s="24"/>
    </row>
    <row r="3" ht="15">
      <c r="A3" s="42" t="s">
        <v>74</v>
      </c>
    </row>
    <row r="4" ht="14.25" customHeight="1">
      <c r="A4" s="42"/>
    </row>
    <row r="5" ht="53.25" customHeight="1">
      <c r="A5" s="39" t="s">
        <v>95</v>
      </c>
    </row>
    <row r="6" ht="90" customHeight="1">
      <c r="A6" s="43" t="s">
        <v>117</v>
      </c>
    </row>
    <row r="7" ht="51" customHeight="1">
      <c r="A7" s="39" t="s">
        <v>116</v>
      </c>
    </row>
    <row r="8" ht="77.25" customHeight="1">
      <c r="A8" s="43" t="s">
        <v>91</v>
      </c>
    </row>
    <row r="9" ht="73.5" customHeight="1">
      <c r="A9" s="43" t="s">
        <v>92</v>
      </c>
    </row>
    <row r="10" ht="48.75" customHeight="1">
      <c r="A10" s="43" t="s">
        <v>93</v>
      </c>
    </row>
    <row r="11" ht="46.5" customHeight="1">
      <c r="A11" s="43" t="s">
        <v>94</v>
      </c>
    </row>
    <row r="12" ht="19.5" customHeight="1">
      <c r="A12" s="43"/>
    </row>
    <row r="13" ht="19.5" customHeight="1">
      <c r="A13" s="43"/>
    </row>
    <row r="14" ht="18.75" customHeight="1">
      <c r="A14" s="43"/>
    </row>
    <row r="15" ht="18.75" customHeight="1">
      <c r="A15" s="43"/>
    </row>
    <row r="19" spans="1:4" ht="15.75">
      <c r="A19" s="10"/>
      <c r="B19" s="10"/>
      <c r="C19" s="3"/>
      <c r="D19" s="3"/>
    </row>
    <row r="20" spans="1:4" ht="15.75">
      <c r="A20" s="10"/>
      <c r="B20" s="10"/>
      <c r="C20" s="2"/>
      <c r="D20" s="11"/>
    </row>
    <row r="21" spans="1:4" ht="15.75">
      <c r="A21" s="10"/>
      <c r="B21" s="10"/>
      <c r="C21" s="2"/>
      <c r="D21" s="11"/>
    </row>
    <row r="22" spans="1:4" ht="15.75">
      <c r="A22" s="10"/>
      <c r="B22" s="10"/>
      <c r="C22" s="2"/>
      <c r="D22" s="11"/>
    </row>
    <row r="23" spans="1:4" ht="15.75">
      <c r="A23" s="10"/>
      <c r="B23" s="10"/>
      <c r="C23" s="2"/>
      <c r="D23" s="11"/>
    </row>
    <row r="24" spans="2:4" ht="15">
      <c r="B24" s="13"/>
      <c r="C24" s="13"/>
      <c r="D24" s="5"/>
    </row>
    <row r="25" spans="1:4" ht="11.25" customHeight="1">
      <c r="A25" s="14"/>
      <c r="B25" s="44"/>
      <c r="C25" s="13"/>
      <c r="D25" s="15"/>
    </row>
    <row r="26" spans="1:4" ht="11.25" customHeight="1">
      <c r="A26" s="14"/>
      <c r="B26" s="44"/>
      <c r="C26" s="13"/>
      <c r="D26" s="15"/>
    </row>
    <row r="27" spans="1:4" ht="10.5" customHeight="1">
      <c r="A27" s="16"/>
      <c r="B27" s="13"/>
      <c r="C27" s="13"/>
      <c r="D27" s="5"/>
    </row>
    <row r="28" spans="1:4" ht="11.25" customHeight="1">
      <c r="A28" s="16"/>
      <c r="B28" s="13"/>
      <c r="C28" s="17"/>
      <c r="D28" s="17"/>
    </row>
    <row r="29" spans="1:4" ht="15" customHeight="1">
      <c r="A29" s="16"/>
      <c r="B29" s="45"/>
      <c r="C29" s="13"/>
      <c r="D2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44"/>
  <sheetViews>
    <sheetView view="pageBreakPreview" zoomScaleSheetLayoutView="100" zoomScalePageLayoutView="0" workbookViewId="0" topLeftCell="A22">
      <selection activeCell="M15" sqref="M15"/>
    </sheetView>
  </sheetViews>
  <sheetFormatPr defaultColWidth="9.00390625" defaultRowHeight="12.75"/>
  <cols>
    <col min="1" max="8" width="8.00390625" style="4" customWidth="1"/>
    <col min="9" max="9" width="9.00390625" style="38" customWidth="1"/>
    <col min="10" max="16384" width="9.00390625" style="4" customWidth="1"/>
  </cols>
  <sheetData>
    <row r="3" spans="1:9" ht="15">
      <c r="A3" s="110" t="s">
        <v>45</v>
      </c>
      <c r="B3" s="110"/>
      <c r="C3" s="110"/>
      <c r="D3" s="110"/>
      <c r="E3" s="110"/>
      <c r="F3" s="110"/>
      <c r="G3" s="110"/>
      <c r="H3" s="110"/>
      <c r="I3" s="110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21" customHeight="1">
      <c r="A5" s="109" t="s">
        <v>46</v>
      </c>
      <c r="B5" s="109"/>
      <c r="C5" s="109"/>
      <c r="D5" s="109"/>
      <c r="E5" s="109"/>
      <c r="F5" s="109"/>
      <c r="G5" s="109"/>
      <c r="H5" s="109"/>
      <c r="I5" s="11">
        <v>4</v>
      </c>
    </row>
    <row r="6" spans="1:9" ht="75" customHeight="1">
      <c r="A6" s="111" t="s">
        <v>90</v>
      </c>
      <c r="B6" s="111"/>
      <c r="C6" s="111"/>
      <c r="D6" s="111"/>
      <c r="E6" s="111"/>
      <c r="F6" s="111"/>
      <c r="G6" s="111"/>
      <c r="H6" s="111"/>
      <c r="I6" s="11">
        <v>5</v>
      </c>
    </row>
    <row r="7" spans="1:9" ht="42.75" customHeight="1">
      <c r="A7" s="111" t="s">
        <v>88</v>
      </c>
      <c r="B7" s="111"/>
      <c r="C7" s="111"/>
      <c r="D7" s="111"/>
      <c r="E7" s="111"/>
      <c r="F7" s="111"/>
      <c r="G7" s="111"/>
      <c r="H7" s="111"/>
      <c r="I7" s="11">
        <v>6</v>
      </c>
    </row>
    <row r="8" spans="1:9" ht="39" customHeight="1">
      <c r="A8" s="111" t="s">
        <v>89</v>
      </c>
      <c r="B8" s="111"/>
      <c r="C8" s="111"/>
      <c r="D8" s="111"/>
      <c r="E8" s="111"/>
      <c r="F8" s="111"/>
      <c r="G8" s="111"/>
      <c r="H8" s="111"/>
      <c r="I8" s="11">
        <v>7</v>
      </c>
    </row>
    <row r="9" spans="1:9" ht="27.75" customHeight="1">
      <c r="A9" s="112" t="s">
        <v>47</v>
      </c>
      <c r="B9" s="112"/>
      <c r="C9" s="112"/>
      <c r="D9" s="112"/>
      <c r="E9" s="112"/>
      <c r="F9" s="112"/>
      <c r="G9" s="112"/>
      <c r="H9" s="112"/>
      <c r="I9" s="11"/>
    </row>
    <row r="10" spans="1:9" ht="19.5" customHeight="1">
      <c r="A10" s="112" t="s">
        <v>48</v>
      </c>
      <c r="B10" s="112"/>
      <c r="C10" s="112"/>
      <c r="D10" s="112"/>
      <c r="E10" s="112"/>
      <c r="F10" s="112"/>
      <c r="G10" s="112"/>
      <c r="H10" s="112"/>
      <c r="I10" s="11">
        <v>8</v>
      </c>
    </row>
    <row r="11" spans="1:9" ht="21" customHeight="1">
      <c r="A11" s="109" t="s">
        <v>49</v>
      </c>
      <c r="B11" s="109"/>
      <c r="C11" s="109"/>
      <c r="D11" s="109"/>
      <c r="E11" s="109"/>
      <c r="F11" s="109"/>
      <c r="G11" s="109"/>
      <c r="H11" s="109"/>
      <c r="I11" s="11">
        <v>9</v>
      </c>
    </row>
    <row r="12" spans="1:9" ht="21" customHeight="1">
      <c r="A12" s="109" t="s">
        <v>119</v>
      </c>
      <c r="B12" s="109"/>
      <c r="C12" s="109"/>
      <c r="D12" s="109"/>
      <c r="E12" s="109"/>
      <c r="F12" s="109"/>
      <c r="G12" s="109"/>
      <c r="H12" s="109"/>
      <c r="I12" s="11">
        <v>10</v>
      </c>
    </row>
    <row r="13" spans="1:9" ht="19.5" customHeight="1">
      <c r="A13" s="109" t="s">
        <v>50</v>
      </c>
      <c r="B13" s="109"/>
      <c r="C13" s="109"/>
      <c r="D13" s="109"/>
      <c r="E13" s="109"/>
      <c r="F13" s="109"/>
      <c r="G13" s="109"/>
      <c r="H13" s="109"/>
      <c r="I13" s="11">
        <v>11</v>
      </c>
    </row>
    <row r="14" spans="1:9" ht="21" customHeight="1">
      <c r="A14" s="109" t="s">
        <v>51</v>
      </c>
      <c r="B14" s="109"/>
      <c r="C14" s="109"/>
      <c r="D14" s="109"/>
      <c r="E14" s="109"/>
      <c r="F14" s="109"/>
      <c r="G14" s="109"/>
      <c r="H14" s="109"/>
      <c r="I14" s="11">
        <v>12</v>
      </c>
    </row>
    <row r="15" spans="1:9" ht="22.5" customHeight="1">
      <c r="A15" s="109" t="s">
        <v>52</v>
      </c>
      <c r="B15" s="109"/>
      <c r="C15" s="109"/>
      <c r="D15" s="109"/>
      <c r="E15" s="109"/>
      <c r="F15" s="109"/>
      <c r="G15" s="109"/>
      <c r="H15" s="109"/>
      <c r="I15" s="11"/>
    </row>
    <row r="16" spans="1:9" ht="18" customHeight="1">
      <c r="A16" s="109" t="s">
        <v>53</v>
      </c>
      <c r="B16" s="109"/>
      <c r="C16" s="109"/>
      <c r="D16" s="109"/>
      <c r="E16" s="109"/>
      <c r="F16" s="109"/>
      <c r="G16" s="109"/>
      <c r="H16" s="109"/>
      <c r="I16" s="11">
        <v>13</v>
      </c>
    </row>
    <row r="17" spans="1:9" ht="18" customHeight="1">
      <c r="A17" s="109" t="s">
        <v>54</v>
      </c>
      <c r="B17" s="109"/>
      <c r="C17" s="109"/>
      <c r="D17" s="109"/>
      <c r="E17" s="109"/>
      <c r="F17" s="109"/>
      <c r="G17" s="109"/>
      <c r="H17" s="109"/>
      <c r="I17" s="11">
        <v>14</v>
      </c>
    </row>
    <row r="18" spans="1:9" ht="18" customHeight="1">
      <c r="A18" s="109" t="s">
        <v>55</v>
      </c>
      <c r="B18" s="109"/>
      <c r="C18" s="109"/>
      <c r="D18" s="109"/>
      <c r="E18" s="109"/>
      <c r="F18" s="109"/>
      <c r="G18" s="109"/>
      <c r="H18" s="109"/>
      <c r="I18" s="11">
        <v>15</v>
      </c>
    </row>
    <row r="19" spans="1:9" ht="18" customHeight="1">
      <c r="A19" s="109" t="s">
        <v>56</v>
      </c>
      <c r="B19" s="109"/>
      <c r="C19" s="109"/>
      <c r="D19" s="109"/>
      <c r="E19" s="109"/>
      <c r="F19" s="109"/>
      <c r="G19" s="109"/>
      <c r="H19" s="109"/>
      <c r="I19" s="11">
        <v>16</v>
      </c>
    </row>
    <row r="20" spans="1:9" ht="18" customHeight="1">
      <c r="A20" s="109" t="s">
        <v>57</v>
      </c>
      <c r="B20" s="109"/>
      <c r="C20" s="109"/>
      <c r="D20" s="109"/>
      <c r="E20" s="109"/>
      <c r="F20" s="109"/>
      <c r="G20" s="109"/>
      <c r="H20" s="109"/>
      <c r="I20" s="11">
        <v>17</v>
      </c>
    </row>
    <row r="21" spans="1:9" ht="18" customHeight="1">
      <c r="A21" s="109" t="s">
        <v>58</v>
      </c>
      <c r="B21" s="109"/>
      <c r="C21" s="109"/>
      <c r="D21" s="109"/>
      <c r="E21" s="109"/>
      <c r="F21" s="109"/>
      <c r="G21" s="109"/>
      <c r="H21" s="109"/>
      <c r="I21" s="11">
        <v>18</v>
      </c>
    </row>
    <row r="22" spans="1:9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1">
        <v>19</v>
      </c>
    </row>
    <row r="23" spans="1:9" ht="18" customHeight="1">
      <c r="A23" s="109" t="s">
        <v>60</v>
      </c>
      <c r="B23" s="109"/>
      <c r="C23" s="109"/>
      <c r="D23" s="109"/>
      <c r="E23" s="109"/>
      <c r="F23" s="109"/>
      <c r="G23" s="109"/>
      <c r="H23" s="109"/>
      <c r="I23" s="11">
        <v>20</v>
      </c>
    </row>
    <row r="24" spans="1:9" ht="18" customHeight="1">
      <c r="A24" s="109" t="s">
        <v>61</v>
      </c>
      <c r="B24" s="109"/>
      <c r="C24" s="109"/>
      <c r="D24" s="109"/>
      <c r="E24" s="109"/>
      <c r="F24" s="109"/>
      <c r="G24" s="109"/>
      <c r="H24" s="109"/>
      <c r="I24" s="11">
        <v>21</v>
      </c>
    </row>
    <row r="25" spans="1:9" ht="23.25" customHeight="1">
      <c r="A25" s="109" t="s">
        <v>62</v>
      </c>
      <c r="B25" s="109"/>
      <c r="C25" s="109"/>
      <c r="D25" s="109"/>
      <c r="E25" s="109"/>
      <c r="F25" s="109"/>
      <c r="G25" s="109"/>
      <c r="H25" s="109"/>
      <c r="I25" s="11">
        <v>22</v>
      </c>
    </row>
    <row r="26" spans="1:9" ht="15.75">
      <c r="A26" s="109"/>
      <c r="B26" s="109"/>
      <c r="C26" s="109"/>
      <c r="D26" s="109"/>
      <c r="E26" s="109"/>
      <c r="F26" s="109"/>
      <c r="G26" s="109"/>
      <c r="H26" s="109"/>
      <c r="I26" s="11"/>
    </row>
    <row r="27" spans="1:9" ht="15.75">
      <c r="A27" s="109"/>
      <c r="B27" s="109"/>
      <c r="C27" s="109"/>
      <c r="D27" s="109"/>
      <c r="E27" s="109"/>
      <c r="F27" s="109"/>
      <c r="G27" s="109"/>
      <c r="H27" s="109"/>
      <c r="I27" s="11"/>
    </row>
    <row r="28" spans="1:8" ht="15">
      <c r="A28" s="113"/>
      <c r="B28" s="113"/>
      <c r="C28" s="113"/>
      <c r="D28" s="113"/>
      <c r="E28" s="113"/>
      <c r="F28" s="113"/>
      <c r="G28" s="113"/>
      <c r="H28" s="113"/>
    </row>
    <row r="29" spans="1:8" ht="15">
      <c r="A29" s="113"/>
      <c r="B29" s="113"/>
      <c r="C29" s="113"/>
      <c r="D29" s="113"/>
      <c r="E29" s="113"/>
      <c r="F29" s="113"/>
      <c r="G29" s="113"/>
      <c r="H29" s="113"/>
    </row>
    <row r="30" spans="1:8" ht="15">
      <c r="A30" s="113"/>
      <c r="B30" s="113"/>
      <c r="C30" s="113"/>
      <c r="D30" s="113"/>
      <c r="E30" s="113"/>
      <c r="F30" s="113"/>
      <c r="G30" s="113"/>
      <c r="H30" s="113"/>
    </row>
    <row r="31" spans="1:8" ht="15">
      <c r="A31" s="113"/>
      <c r="B31" s="113"/>
      <c r="C31" s="113"/>
      <c r="D31" s="113"/>
      <c r="E31" s="113"/>
      <c r="F31" s="113"/>
      <c r="G31" s="113"/>
      <c r="H31" s="113"/>
    </row>
    <row r="32" spans="1:8" ht="15">
      <c r="A32" s="113"/>
      <c r="B32" s="113"/>
      <c r="C32" s="113"/>
      <c r="D32" s="113"/>
      <c r="E32" s="113"/>
      <c r="F32" s="113"/>
      <c r="G32" s="113"/>
      <c r="H32" s="113"/>
    </row>
    <row r="33" spans="1:8" ht="15">
      <c r="A33" s="113"/>
      <c r="B33" s="113"/>
      <c r="C33" s="113"/>
      <c r="D33" s="113"/>
      <c r="E33" s="113"/>
      <c r="F33" s="113"/>
      <c r="G33" s="113"/>
      <c r="H33" s="113"/>
    </row>
    <row r="34" spans="1:8" ht="15">
      <c r="A34" s="113"/>
      <c r="B34" s="113"/>
      <c r="C34" s="113"/>
      <c r="D34" s="113"/>
      <c r="E34" s="113"/>
      <c r="F34" s="113"/>
      <c r="G34" s="113"/>
      <c r="H34" s="113"/>
    </row>
    <row r="35" spans="1:8" ht="15">
      <c r="A35" s="113"/>
      <c r="B35" s="113"/>
      <c r="C35" s="113"/>
      <c r="D35" s="113"/>
      <c r="E35" s="113"/>
      <c r="F35" s="113"/>
      <c r="G35" s="113"/>
      <c r="H35" s="113"/>
    </row>
    <row r="36" spans="1:8" ht="15">
      <c r="A36" s="113"/>
      <c r="B36" s="113"/>
      <c r="C36" s="113"/>
      <c r="D36" s="113"/>
      <c r="E36" s="113"/>
      <c r="F36" s="113"/>
      <c r="G36" s="113"/>
      <c r="H36" s="113"/>
    </row>
    <row r="37" spans="1:8" ht="15">
      <c r="A37" s="113"/>
      <c r="B37" s="113"/>
      <c r="C37" s="113"/>
      <c r="D37" s="113"/>
      <c r="E37" s="113"/>
      <c r="F37" s="113"/>
      <c r="G37" s="113"/>
      <c r="H37" s="113"/>
    </row>
    <row r="38" spans="1:8" ht="15">
      <c r="A38" s="113"/>
      <c r="B38" s="113"/>
      <c r="C38" s="113"/>
      <c r="D38" s="113"/>
      <c r="E38" s="113"/>
      <c r="F38" s="113"/>
      <c r="G38" s="113"/>
      <c r="H38" s="113"/>
    </row>
    <row r="39" spans="1:8" ht="15">
      <c r="A39" s="113"/>
      <c r="B39" s="113"/>
      <c r="C39" s="113"/>
      <c r="D39" s="113"/>
      <c r="E39" s="113"/>
      <c r="F39" s="113"/>
      <c r="G39" s="113"/>
      <c r="H39" s="113"/>
    </row>
    <row r="40" spans="1:8" ht="15">
      <c r="A40" s="113"/>
      <c r="B40" s="113"/>
      <c r="C40" s="113"/>
      <c r="D40" s="113"/>
      <c r="E40" s="113"/>
      <c r="F40" s="113"/>
      <c r="G40" s="113"/>
      <c r="H40" s="113"/>
    </row>
    <row r="41" spans="1:8" ht="15">
      <c r="A41" s="113"/>
      <c r="B41" s="113"/>
      <c r="C41" s="113"/>
      <c r="D41" s="113"/>
      <c r="E41" s="113"/>
      <c r="F41" s="113"/>
      <c r="G41" s="113"/>
      <c r="H41" s="113"/>
    </row>
    <row r="42" spans="1:8" ht="15">
      <c r="A42" s="113"/>
      <c r="B42" s="113"/>
      <c r="C42" s="113"/>
      <c r="D42" s="113"/>
      <c r="E42" s="113"/>
      <c r="F42" s="113"/>
      <c r="G42" s="113"/>
      <c r="H42" s="113"/>
    </row>
    <row r="43" spans="1:8" ht="15">
      <c r="A43" s="113"/>
      <c r="B43" s="113"/>
      <c r="C43" s="113"/>
      <c r="D43" s="113"/>
      <c r="E43" s="113"/>
      <c r="F43" s="113"/>
      <c r="G43" s="113"/>
      <c r="H43" s="113"/>
    </row>
    <row r="44" spans="1:8" ht="15">
      <c r="A44" s="113"/>
      <c r="B44" s="113"/>
      <c r="C44" s="113"/>
      <c r="D44" s="113"/>
      <c r="E44" s="113"/>
      <c r="F44" s="113"/>
      <c r="G44" s="113"/>
      <c r="H44" s="113"/>
    </row>
  </sheetData>
  <sheetProtection/>
  <mergeCells count="41">
    <mergeCell ref="A43:H43"/>
    <mergeCell ref="A44:H44"/>
    <mergeCell ref="A35:H35"/>
    <mergeCell ref="A36:H36"/>
    <mergeCell ref="A37:H37"/>
    <mergeCell ref="A38:H38"/>
    <mergeCell ref="A39:H39"/>
    <mergeCell ref="A40:H40"/>
    <mergeCell ref="A31:H31"/>
    <mergeCell ref="A32:H32"/>
    <mergeCell ref="A33:H33"/>
    <mergeCell ref="A34:H34"/>
    <mergeCell ref="A41:H41"/>
    <mergeCell ref="A42:H42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12:H12"/>
    <mergeCell ref="A3:I3"/>
    <mergeCell ref="A5:H5"/>
    <mergeCell ref="A6:H6"/>
    <mergeCell ref="A9:H9"/>
    <mergeCell ref="A10:H10"/>
    <mergeCell ref="A11:H11"/>
    <mergeCell ref="A7:H7"/>
    <mergeCell ref="A8:H8"/>
  </mergeCells>
  <printOptions/>
  <pageMargins left="1.1811023622047245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87.25390625" style="2" customWidth="1"/>
    <col min="2" max="2" width="9.00390625" style="2" customWidth="1"/>
    <col min="3" max="3" width="53.25390625" style="2" customWidth="1"/>
    <col min="4" max="16384" width="9.00390625" style="2" customWidth="1"/>
  </cols>
  <sheetData>
    <row r="1" ht="15.75">
      <c r="A1" s="53"/>
    </row>
    <row r="3" ht="15.75">
      <c r="A3" s="54" t="s">
        <v>63</v>
      </c>
    </row>
    <row r="4" ht="15.75">
      <c r="A4" s="46"/>
    </row>
    <row r="5" ht="130.5" customHeight="1">
      <c r="A5" s="40" t="s">
        <v>97</v>
      </c>
    </row>
    <row r="6" ht="152.25" customHeight="1">
      <c r="A6" s="90" t="s">
        <v>113</v>
      </c>
    </row>
    <row r="7" ht="75" customHeight="1">
      <c r="A7" s="40" t="s">
        <v>115</v>
      </c>
    </row>
    <row r="8" ht="95.25" customHeight="1">
      <c r="A8" s="40" t="s">
        <v>99</v>
      </c>
    </row>
    <row r="9" ht="36.75" customHeight="1">
      <c r="A9" s="40" t="s">
        <v>64</v>
      </c>
    </row>
    <row r="10" ht="27.75" customHeight="1">
      <c r="A10" s="40" t="s">
        <v>65</v>
      </c>
    </row>
    <row r="13" ht="15.75">
      <c r="A13" s="46" t="s">
        <v>66</v>
      </c>
    </row>
    <row r="14" spans="1:3" ht="13.5" customHeight="1">
      <c r="A14" s="52"/>
      <c r="B14" s="55"/>
      <c r="C14" s="56"/>
    </row>
    <row r="15" spans="1:3" ht="15.75">
      <c r="A15" s="52" t="s">
        <v>67</v>
      </c>
      <c r="B15" s="55"/>
      <c r="C15" s="56"/>
    </row>
    <row r="16" spans="1:3" ht="15.75">
      <c r="A16" s="52" t="s">
        <v>108</v>
      </c>
      <c r="B16" s="55"/>
      <c r="C16" s="56"/>
    </row>
    <row r="17" spans="1:3" ht="15.75">
      <c r="A17" s="52" t="s">
        <v>109</v>
      </c>
      <c r="B17" s="55"/>
      <c r="C17" s="56"/>
    </row>
    <row r="18" s="57" customFormat="1" ht="15.75"/>
    <row r="19" s="57" customFormat="1" ht="15.75">
      <c r="A19" s="46" t="s">
        <v>68</v>
      </c>
    </row>
    <row r="20" s="57" customFormat="1" ht="15.75">
      <c r="A20" s="46"/>
    </row>
    <row r="21" spans="1:3" ht="15.75">
      <c r="A21" s="52" t="s">
        <v>69</v>
      </c>
      <c r="B21" s="55"/>
      <c r="C21" s="47"/>
    </row>
    <row r="22" spans="1:3" ht="15.75">
      <c r="A22" s="52" t="s">
        <v>70</v>
      </c>
      <c r="B22" s="55"/>
      <c r="C22" s="56"/>
    </row>
    <row r="23" spans="1:3" ht="15.75">
      <c r="A23" s="52" t="s">
        <v>71</v>
      </c>
      <c r="B23" s="55"/>
      <c r="C23" s="47"/>
    </row>
    <row r="24" spans="1:3" ht="15.75">
      <c r="A24" s="52" t="s">
        <v>72</v>
      </c>
      <c r="B24" s="55"/>
      <c r="C24" s="47"/>
    </row>
    <row r="25" spans="1:3" ht="15.75">
      <c r="A25" s="52" t="s">
        <v>73</v>
      </c>
      <c r="B25" s="55"/>
      <c r="C25" s="47"/>
    </row>
    <row r="26" spans="1:3" ht="15.75">
      <c r="A26" s="58"/>
      <c r="B26" s="55"/>
      <c r="C26" s="47"/>
    </row>
  </sheetData>
  <sheetProtection/>
  <printOptions/>
  <pageMargins left="1.1811023622047245" right="0.7874015748031497" top="0.7874015748031497" bottom="0.7874015748031497" header="0.31496062992125984" footer="0.3149606299212598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90.375" style="4" customWidth="1"/>
    <col min="2" max="16384" width="9.00390625" style="4" customWidth="1"/>
  </cols>
  <sheetData>
    <row r="1" ht="15">
      <c r="A1" s="24"/>
    </row>
    <row r="2" s="2" customFormat="1" ht="99.75" customHeight="1">
      <c r="A2" s="95" t="s">
        <v>110</v>
      </c>
    </row>
    <row r="3" spans="1:5" s="2" customFormat="1" ht="56.25" customHeight="1">
      <c r="A3" s="40" t="s">
        <v>135</v>
      </c>
      <c r="B3" s="41"/>
      <c r="C3" s="41"/>
      <c r="D3" s="41"/>
      <c r="E3" s="41"/>
    </row>
    <row r="4" spans="1:3" s="2" customFormat="1" ht="48" customHeight="1">
      <c r="A4" s="40" t="s">
        <v>136</v>
      </c>
      <c r="B4" s="41"/>
      <c r="C4" s="41"/>
    </row>
    <row r="5" spans="1:3" s="2" customFormat="1" ht="45.75" customHeight="1">
      <c r="A5" s="40" t="s">
        <v>145</v>
      </c>
      <c r="B5" s="41"/>
      <c r="C5" s="41"/>
    </row>
    <row r="6" spans="1:3" s="2" customFormat="1" ht="63.75" customHeight="1">
      <c r="A6" s="40" t="s">
        <v>137</v>
      </c>
      <c r="B6" s="41"/>
      <c r="C6" s="41"/>
    </row>
    <row r="7" spans="1:3" s="93" customFormat="1" ht="58.5" customHeight="1">
      <c r="A7" s="94" t="s">
        <v>138</v>
      </c>
      <c r="B7" s="92"/>
      <c r="C7" s="92"/>
    </row>
    <row r="8" spans="1:6" s="93" customFormat="1" ht="99.75" customHeight="1">
      <c r="A8" s="96" t="s">
        <v>141</v>
      </c>
      <c r="B8" s="92"/>
      <c r="C8" s="92"/>
      <c r="D8" s="92"/>
      <c r="E8" s="92"/>
      <c r="F8" s="92"/>
    </row>
    <row r="9" spans="1:6" s="93" customFormat="1" ht="78" customHeight="1">
      <c r="A9" s="96" t="s">
        <v>143</v>
      </c>
      <c r="B9" s="92"/>
      <c r="C9" s="92"/>
      <c r="D9" s="92"/>
      <c r="E9" s="92"/>
      <c r="F9" s="92"/>
    </row>
    <row r="10" spans="1:6" s="93" customFormat="1" ht="53.25" customHeight="1">
      <c r="A10" s="97" t="s">
        <v>139</v>
      </c>
      <c r="B10" s="92"/>
      <c r="C10" s="92"/>
      <c r="D10" s="92"/>
      <c r="E10" s="92"/>
      <c r="F10" s="92"/>
    </row>
    <row r="11" spans="1:6" s="93" customFormat="1" ht="41.25" customHeight="1">
      <c r="A11" s="96" t="s">
        <v>140</v>
      </c>
      <c r="B11" s="94"/>
      <c r="C11" s="94"/>
      <c r="D11" s="94"/>
      <c r="E11" s="94"/>
      <c r="F11" s="94"/>
    </row>
    <row r="12" ht="57.75" customHeight="1">
      <c r="A12" s="90" t="s">
        <v>98</v>
      </c>
    </row>
  </sheetData>
  <sheetProtection/>
  <printOptions/>
  <pageMargins left="1.1811023622047245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E43"/>
  <sheetViews>
    <sheetView view="pageBreakPreview" zoomScale="90" zoomScaleSheetLayoutView="90" zoomScalePageLayoutView="0" workbookViewId="0" topLeftCell="A1">
      <selection activeCell="D52" sqref="D52"/>
    </sheetView>
  </sheetViews>
  <sheetFormatPr defaultColWidth="9.00390625" defaultRowHeight="12.75"/>
  <cols>
    <col min="1" max="1" width="25.25390625" style="4" customWidth="1"/>
    <col min="2" max="2" width="13.25390625" style="4" customWidth="1"/>
    <col min="3" max="3" width="14.375" style="23" customWidth="1"/>
    <col min="4" max="4" width="14.25390625" style="23" customWidth="1"/>
    <col min="5" max="5" width="13.875" style="23" customWidth="1"/>
    <col min="6" max="16384" width="9.00390625" style="4" customWidth="1"/>
  </cols>
  <sheetData>
    <row r="4" spans="1:5" ht="15">
      <c r="A4" s="110" t="s">
        <v>21</v>
      </c>
      <c r="B4" s="110"/>
      <c r="C4" s="110"/>
      <c r="D4" s="110"/>
      <c r="E4" s="110"/>
    </row>
    <row r="5" spans="1:5" ht="15">
      <c r="A5" s="110" t="s">
        <v>133</v>
      </c>
      <c r="B5" s="110"/>
      <c r="C5" s="110"/>
      <c r="D5" s="110"/>
      <c r="E5" s="110"/>
    </row>
    <row r="6" spans="1:5" ht="15">
      <c r="A6" s="107" t="s">
        <v>22</v>
      </c>
      <c r="B6" s="107"/>
      <c r="C6" s="107"/>
      <c r="D6" s="107"/>
      <c r="E6" s="107"/>
    </row>
    <row r="7" spans="1:5" ht="15">
      <c r="A7" s="24"/>
      <c r="B7" s="24"/>
      <c r="C7" s="24"/>
      <c r="D7" s="24"/>
      <c r="E7" s="24"/>
    </row>
    <row r="8" spans="4:5" ht="15">
      <c r="D8" s="25"/>
      <c r="E8" s="25" t="s">
        <v>34</v>
      </c>
    </row>
    <row r="9" spans="1:5" ht="22.5" customHeight="1">
      <c r="A9" s="118"/>
      <c r="B9" s="116" t="s">
        <v>25</v>
      </c>
      <c r="C9" s="114" t="s">
        <v>23</v>
      </c>
      <c r="D9" s="115"/>
      <c r="E9" s="99" t="s">
        <v>24</v>
      </c>
    </row>
    <row r="10" spans="1:5" ht="81" customHeight="1">
      <c r="A10" s="119"/>
      <c r="B10" s="116"/>
      <c r="C10" s="98" t="s">
        <v>30</v>
      </c>
      <c r="D10" s="100" t="s">
        <v>31</v>
      </c>
      <c r="E10" s="101" t="s">
        <v>142</v>
      </c>
    </row>
    <row r="11" spans="1:5" s="20" customFormat="1" ht="33" customHeight="1">
      <c r="A11" s="26" t="s">
        <v>0</v>
      </c>
      <c r="B11" s="8">
        <f>SUM(B13:B23)</f>
        <v>10218670</v>
      </c>
      <c r="C11" s="8">
        <f>SUM(C13:C23)</f>
        <v>2419846</v>
      </c>
      <c r="D11" s="8">
        <f>SUM(D13:D23)</f>
        <v>7798824</v>
      </c>
      <c r="E11" s="8">
        <f>SUM(E13:E23)</f>
        <v>10645654.029338943</v>
      </c>
    </row>
    <row r="12" spans="1:5" s="1" customFormat="1" ht="35.25" customHeight="1">
      <c r="A12" s="27" t="s">
        <v>16</v>
      </c>
      <c r="B12" s="27"/>
      <c r="C12" s="28"/>
      <c r="D12" s="28"/>
      <c r="E12" s="28"/>
    </row>
    <row r="13" spans="1:5" ht="27.75" customHeight="1">
      <c r="A13" s="29" t="s">
        <v>1</v>
      </c>
      <c r="B13" s="7">
        <f>C13+D13</f>
        <v>1097664.8</v>
      </c>
      <c r="C13" s="6">
        <v>71372.9</v>
      </c>
      <c r="D13" s="7">
        <v>1026291.9000000001</v>
      </c>
      <c r="E13" s="7">
        <v>1203001.3199862284</v>
      </c>
    </row>
    <row r="14" spans="1:5" ht="27.75" customHeight="1">
      <c r="A14" s="29" t="s">
        <v>2</v>
      </c>
      <c r="B14" s="7">
        <f aca="true" t="shared" si="0" ref="B14:B23">C14+D14</f>
        <v>471740.30000000005</v>
      </c>
      <c r="C14" s="6">
        <v>211703.90000000002</v>
      </c>
      <c r="D14" s="7">
        <v>260036.40000000002</v>
      </c>
      <c r="E14" s="7">
        <v>457389.3996003262</v>
      </c>
    </row>
    <row r="15" spans="1:5" ht="27.75" customHeight="1">
      <c r="A15" s="29" t="s">
        <v>3</v>
      </c>
      <c r="B15" s="7">
        <f t="shared" si="0"/>
        <v>1314073.7999999998</v>
      </c>
      <c r="C15" s="6">
        <v>234366</v>
      </c>
      <c r="D15" s="7">
        <v>1079707.7999999998</v>
      </c>
      <c r="E15" s="7">
        <v>1346575.056617437</v>
      </c>
    </row>
    <row r="16" spans="1:5" ht="27.75" customHeight="1">
      <c r="A16" s="29" t="s">
        <v>4</v>
      </c>
      <c r="B16" s="7">
        <f t="shared" si="0"/>
        <v>217694.70000000004</v>
      </c>
      <c r="C16" s="6">
        <v>77833.5</v>
      </c>
      <c r="D16" s="7">
        <v>139861.20000000004</v>
      </c>
      <c r="E16" s="7">
        <v>221136.60729338296</v>
      </c>
    </row>
    <row r="17" spans="1:5" ht="27.75" customHeight="1">
      <c r="A17" s="29" t="s">
        <v>5</v>
      </c>
      <c r="B17" s="7">
        <f t="shared" si="0"/>
        <v>478775.5999999999</v>
      </c>
      <c r="C17" s="6">
        <v>64604.3</v>
      </c>
      <c r="D17" s="7">
        <v>414171.29999999993</v>
      </c>
      <c r="E17" s="7">
        <v>519885.73349082546</v>
      </c>
    </row>
    <row r="18" spans="1:5" ht="27.75" customHeight="1">
      <c r="A18" s="29" t="s">
        <v>7</v>
      </c>
      <c r="B18" s="7">
        <f t="shared" si="0"/>
        <v>2163639.4000000004</v>
      </c>
      <c r="C18" s="6">
        <v>409875.30000000005</v>
      </c>
      <c r="D18" s="7">
        <v>1753764.1</v>
      </c>
      <c r="E18" s="7">
        <v>2261651.8583985628</v>
      </c>
    </row>
    <row r="19" spans="1:5" ht="27.75" customHeight="1">
      <c r="A19" s="29" t="s">
        <v>6</v>
      </c>
      <c r="B19" s="7">
        <f t="shared" si="0"/>
        <v>1904245</v>
      </c>
      <c r="C19" s="6">
        <v>364292</v>
      </c>
      <c r="D19" s="7">
        <v>1539953</v>
      </c>
      <c r="E19" s="7">
        <v>1889874.7981127359</v>
      </c>
    </row>
    <row r="20" spans="1:5" ht="27.75" customHeight="1">
      <c r="A20" s="29" t="s">
        <v>8</v>
      </c>
      <c r="B20" s="7">
        <f t="shared" si="0"/>
        <v>300585.80000000005</v>
      </c>
      <c r="C20" s="6">
        <v>93972.40000000001</v>
      </c>
      <c r="D20" s="7">
        <v>206613.40000000002</v>
      </c>
      <c r="E20" s="7">
        <v>321378.91433800204</v>
      </c>
    </row>
    <row r="21" spans="1:5" ht="27.75" customHeight="1">
      <c r="A21" s="29" t="s">
        <v>9</v>
      </c>
      <c r="B21" s="7">
        <f t="shared" si="0"/>
        <v>242834.09999999998</v>
      </c>
      <c r="C21" s="6">
        <v>73232.79999999999</v>
      </c>
      <c r="D21" s="7">
        <v>169601.3</v>
      </c>
      <c r="E21" s="7">
        <v>219195.48164051463</v>
      </c>
    </row>
    <row r="22" spans="1:5" ht="27.75" customHeight="1">
      <c r="A22" s="29" t="s">
        <v>10</v>
      </c>
      <c r="B22" s="7">
        <f t="shared" si="0"/>
        <v>1514933.2000000002</v>
      </c>
      <c r="C22" s="6">
        <v>314259.6</v>
      </c>
      <c r="D22" s="7">
        <v>1200673.6</v>
      </c>
      <c r="E22" s="7">
        <v>1638797.1354388031</v>
      </c>
    </row>
    <row r="23" spans="1:5" ht="27.75" customHeight="1">
      <c r="A23" s="29" t="s">
        <v>11</v>
      </c>
      <c r="B23" s="7">
        <f t="shared" si="0"/>
        <v>512483.30000000005</v>
      </c>
      <c r="C23" s="6">
        <v>504333.30000000005</v>
      </c>
      <c r="D23" s="7">
        <v>8150</v>
      </c>
      <c r="E23" s="7">
        <v>566767.7244221237</v>
      </c>
    </row>
    <row r="24" spans="1:5" ht="14.25" customHeight="1">
      <c r="A24" s="9"/>
      <c r="B24" s="30"/>
      <c r="C24" s="33"/>
      <c r="D24" s="30"/>
      <c r="E24" s="30"/>
    </row>
    <row r="25" spans="1:5" ht="15">
      <c r="A25" s="9"/>
      <c r="B25" s="9"/>
      <c r="C25" s="30"/>
      <c r="D25" s="30"/>
      <c r="E25" s="30"/>
    </row>
    <row r="26" spans="1:5" ht="15">
      <c r="A26" s="9"/>
      <c r="B26" s="9"/>
      <c r="C26" s="30"/>
      <c r="D26" s="30"/>
      <c r="E26" s="30"/>
    </row>
    <row r="43" spans="1:5" ht="15" customHeight="1">
      <c r="A43" s="117"/>
      <c r="B43" s="117"/>
      <c r="C43" s="117"/>
      <c r="D43" s="117"/>
      <c r="E43" s="117"/>
    </row>
  </sheetData>
  <sheetProtection/>
  <mergeCells count="7">
    <mergeCell ref="A5:E5"/>
    <mergeCell ref="A4:E4"/>
    <mergeCell ref="A6:E6"/>
    <mergeCell ref="C9:D9"/>
    <mergeCell ref="B9:B10"/>
    <mergeCell ref="A43:E43"/>
    <mergeCell ref="A9:A10"/>
  </mergeCells>
  <printOptions/>
  <pageMargins left="1.1811023622047245" right="0.7874015748031497" top="0.7874015748031497" bottom="0.7874015748031497" header="0.5118110236220472" footer="0.5118110236220472"/>
  <pageSetup horizontalDpi="240" verticalDpi="24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5"/>
  <sheetViews>
    <sheetView view="pageBreakPreview" zoomScale="90" zoomScaleSheetLayoutView="90" zoomScalePageLayoutView="0" workbookViewId="0" topLeftCell="A1">
      <selection activeCell="A5" sqref="A5:D5"/>
    </sheetView>
  </sheetViews>
  <sheetFormatPr defaultColWidth="9.00390625" defaultRowHeight="12.75"/>
  <cols>
    <col min="1" max="1" width="27.625" style="4" customWidth="1"/>
    <col min="2" max="2" width="16.50390625" style="23" customWidth="1"/>
    <col min="3" max="3" width="20.125" style="23" customWidth="1"/>
    <col min="4" max="4" width="19.375" style="23" customWidth="1"/>
    <col min="5" max="16384" width="9.00390625" style="4" customWidth="1"/>
  </cols>
  <sheetData>
    <row r="2" spans="2:3" ht="15">
      <c r="B2" s="22"/>
      <c r="C2" s="31"/>
    </row>
    <row r="4" spans="1:4" ht="15">
      <c r="A4" s="110" t="s">
        <v>26</v>
      </c>
      <c r="B4" s="110"/>
      <c r="C4" s="110"/>
      <c r="D4" s="110"/>
    </row>
    <row r="5" spans="1:4" ht="15">
      <c r="A5" s="110" t="s">
        <v>146</v>
      </c>
      <c r="B5" s="110"/>
      <c r="C5" s="110"/>
      <c r="D5" s="110"/>
    </row>
    <row r="6" spans="1:4" ht="15">
      <c r="A6" s="107" t="s">
        <v>27</v>
      </c>
      <c r="B6" s="107"/>
      <c r="C6" s="107"/>
      <c r="D6" s="107"/>
    </row>
    <row r="7" ht="15">
      <c r="D7" s="32" t="s">
        <v>28</v>
      </c>
    </row>
    <row r="8" spans="1:4" ht="23.25" customHeight="1">
      <c r="A8" s="118"/>
      <c r="B8" s="116" t="s">
        <v>25</v>
      </c>
      <c r="C8" s="114" t="s">
        <v>29</v>
      </c>
      <c r="D8" s="114"/>
    </row>
    <row r="9" spans="1:4" ht="37.5" customHeight="1">
      <c r="A9" s="119"/>
      <c r="B9" s="116"/>
      <c r="C9" s="98" t="s">
        <v>30</v>
      </c>
      <c r="D9" s="98" t="s">
        <v>31</v>
      </c>
    </row>
    <row r="10" spans="1:4" s="20" customFormat="1" ht="40.5" customHeight="1">
      <c r="A10" s="26" t="s">
        <v>0</v>
      </c>
      <c r="B10" s="73">
        <v>95.866</v>
      </c>
      <c r="C10" s="91">
        <v>95.2</v>
      </c>
      <c r="D10" s="73">
        <v>96.1</v>
      </c>
    </row>
    <row r="11" spans="1:4" ht="33.75" customHeight="1">
      <c r="A11" s="27" t="s">
        <v>16</v>
      </c>
      <c r="B11" s="70"/>
      <c r="C11" s="70"/>
      <c r="D11" s="70"/>
    </row>
    <row r="12" spans="1:4" ht="33" customHeight="1">
      <c r="A12" s="29" t="s">
        <v>1</v>
      </c>
      <c r="B12" s="70">
        <v>94.336</v>
      </c>
      <c r="C12" s="76">
        <v>97.2</v>
      </c>
      <c r="D12" s="70">
        <v>94.2</v>
      </c>
    </row>
    <row r="13" spans="1:4" ht="33" customHeight="1">
      <c r="A13" s="29" t="s">
        <v>2</v>
      </c>
      <c r="B13" s="70">
        <v>100.04</v>
      </c>
      <c r="C13" s="76">
        <v>97.8</v>
      </c>
      <c r="D13" s="70">
        <v>101.9</v>
      </c>
    </row>
    <row r="14" spans="1:4" ht="33" customHeight="1">
      <c r="A14" s="29" t="s">
        <v>3</v>
      </c>
      <c r="B14" s="70">
        <v>97.871</v>
      </c>
      <c r="C14" s="76">
        <v>99.7</v>
      </c>
      <c r="D14" s="70">
        <v>97.5</v>
      </c>
    </row>
    <row r="15" spans="1:4" ht="33" customHeight="1">
      <c r="A15" s="29" t="s">
        <v>4</v>
      </c>
      <c r="B15" s="70">
        <v>96.651</v>
      </c>
      <c r="C15" s="76">
        <v>92.9</v>
      </c>
      <c r="D15" s="70">
        <v>98.8</v>
      </c>
    </row>
    <row r="16" spans="1:4" ht="33" customHeight="1">
      <c r="A16" s="29" t="s">
        <v>5</v>
      </c>
      <c r="B16" s="70">
        <v>92.897</v>
      </c>
      <c r="C16" s="76">
        <v>103.6</v>
      </c>
      <c r="D16" s="70">
        <v>91.5</v>
      </c>
    </row>
    <row r="17" spans="1:4" ht="33" customHeight="1">
      <c r="A17" s="29" t="s">
        <v>7</v>
      </c>
      <c r="B17" s="70">
        <v>96.066</v>
      </c>
      <c r="C17" s="76">
        <v>96</v>
      </c>
      <c r="D17" s="70">
        <v>96.1</v>
      </c>
    </row>
    <row r="18" spans="1:4" ht="33" customHeight="1">
      <c r="A18" s="29" t="s">
        <v>6</v>
      </c>
      <c r="B18" s="70">
        <v>100.54</v>
      </c>
      <c r="C18" s="76">
        <v>100.5</v>
      </c>
      <c r="D18" s="70">
        <v>100.5</v>
      </c>
    </row>
    <row r="19" spans="1:4" ht="33" customHeight="1">
      <c r="A19" s="29" t="s">
        <v>8</v>
      </c>
      <c r="B19" s="70">
        <v>93.2</v>
      </c>
      <c r="C19" s="76">
        <v>91.5</v>
      </c>
      <c r="D19" s="70">
        <v>93.9</v>
      </c>
    </row>
    <row r="20" spans="1:4" ht="33" customHeight="1">
      <c r="A20" s="29" t="s">
        <v>9</v>
      </c>
      <c r="B20" s="70">
        <v>107.707</v>
      </c>
      <c r="C20" s="76">
        <v>116.6</v>
      </c>
      <c r="D20" s="70">
        <v>104.4</v>
      </c>
    </row>
    <row r="21" spans="1:4" ht="33" customHeight="1">
      <c r="A21" s="29" t="s">
        <v>10</v>
      </c>
      <c r="B21" s="70">
        <v>91.942</v>
      </c>
      <c r="C21" s="76">
        <v>96.7</v>
      </c>
      <c r="D21" s="70">
        <v>90.8</v>
      </c>
    </row>
    <row r="22" spans="1:4" ht="33" customHeight="1">
      <c r="A22" s="29" t="s">
        <v>11</v>
      </c>
      <c r="B22" s="70">
        <v>85.303</v>
      </c>
      <c r="C22" s="76">
        <v>85.3</v>
      </c>
      <c r="D22" s="70">
        <v>84.7</v>
      </c>
    </row>
    <row r="23" spans="1:4" ht="21" customHeight="1">
      <c r="A23" s="9"/>
      <c r="B23" s="30"/>
      <c r="C23" s="33"/>
      <c r="D23" s="30"/>
    </row>
    <row r="24" spans="1:4" ht="15.75" customHeight="1">
      <c r="A24" s="120"/>
      <c r="B24" s="120"/>
      <c r="C24" s="120"/>
      <c r="D24" s="120"/>
    </row>
    <row r="25" spans="1:4" ht="24.75" customHeight="1">
      <c r="A25" s="9"/>
      <c r="B25" s="30"/>
      <c r="C25" s="33"/>
      <c r="D25" s="30"/>
    </row>
    <row r="26" spans="1:4" ht="15">
      <c r="A26" s="9"/>
      <c r="B26" s="30"/>
      <c r="C26" s="30"/>
      <c r="D26" s="30"/>
    </row>
    <row r="27" spans="1:3" s="2" customFormat="1" ht="15.75">
      <c r="A27" s="3"/>
      <c r="B27" s="3"/>
      <c r="C27" s="3"/>
    </row>
    <row r="28" s="2" customFormat="1" ht="15.75"/>
    <row r="29" s="2" customFormat="1" ht="15.75"/>
    <row r="30" s="2" customFormat="1" ht="15.75">
      <c r="D30" s="5"/>
    </row>
    <row r="31" s="2" customFormat="1" ht="15.75"/>
    <row r="32" spans="2:4" ht="15">
      <c r="B32" s="4"/>
      <c r="C32" s="4"/>
      <c r="D32" s="4"/>
    </row>
    <row r="33" spans="2:4" ht="15">
      <c r="B33" s="4"/>
      <c r="C33" s="4"/>
      <c r="D33" s="4"/>
    </row>
    <row r="34" spans="2:4" ht="15">
      <c r="B34" s="4"/>
      <c r="C34" s="4"/>
      <c r="D34" s="4"/>
    </row>
    <row r="35" spans="2:4" ht="15">
      <c r="B35" s="4"/>
      <c r="C35" s="4"/>
      <c r="D35" s="4"/>
    </row>
  </sheetData>
  <sheetProtection/>
  <mergeCells count="7">
    <mergeCell ref="A24:D24"/>
    <mergeCell ref="A4:D4"/>
    <mergeCell ref="A5:D5"/>
    <mergeCell ref="A6:D6"/>
    <mergeCell ref="C8:D8"/>
    <mergeCell ref="B8:B9"/>
    <mergeCell ref="A8:A9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E43"/>
  <sheetViews>
    <sheetView view="pageBreakPreview" zoomScale="90" zoomScaleSheetLayoutView="90" zoomScalePageLayoutView="0" workbookViewId="0" topLeftCell="A1">
      <selection activeCell="B11" sqref="B11"/>
    </sheetView>
  </sheetViews>
  <sheetFormatPr defaultColWidth="9.00390625" defaultRowHeight="12.75"/>
  <cols>
    <col min="1" max="1" width="25.125" style="2" customWidth="1"/>
    <col min="2" max="3" width="18.375" style="59" customWidth="1"/>
    <col min="4" max="4" width="19.125" style="2" customWidth="1"/>
    <col min="5" max="16384" width="9.00390625" style="2" customWidth="1"/>
  </cols>
  <sheetData>
    <row r="4" spans="1:4" s="20" customFormat="1" ht="18.75" customHeight="1">
      <c r="A4" s="110" t="s">
        <v>111</v>
      </c>
      <c r="B4" s="110"/>
      <c r="C4" s="110"/>
      <c r="D4" s="110"/>
    </row>
    <row r="5" spans="1:4" s="4" customFormat="1" ht="15">
      <c r="A5" s="110" t="s">
        <v>126</v>
      </c>
      <c r="B5" s="110"/>
      <c r="C5" s="110"/>
      <c r="D5" s="110"/>
    </row>
    <row r="6" ht="15.75">
      <c r="B6" s="60"/>
    </row>
    <row r="7" spans="1:4" ht="20.25" customHeight="1">
      <c r="A7" s="121"/>
      <c r="B7" s="122" t="s">
        <v>13</v>
      </c>
      <c r="C7" s="122"/>
      <c r="D7" s="122"/>
    </row>
    <row r="8" spans="1:4" ht="33.75" customHeight="1">
      <c r="A8" s="121"/>
      <c r="B8" s="62">
        <v>2019</v>
      </c>
      <c r="C8" s="62">
        <v>2020</v>
      </c>
      <c r="D8" s="63" t="s">
        <v>114</v>
      </c>
    </row>
    <row r="9" spans="1:4" s="36" customFormat="1" ht="40.5" customHeight="1">
      <c r="A9" s="64" t="s">
        <v>0</v>
      </c>
      <c r="B9" s="78">
        <f>SUM(B11:B21)</f>
        <v>43258.6686</v>
      </c>
      <c r="C9" s="78">
        <f>SUM(C11:C21)</f>
        <v>44825.21200000001</v>
      </c>
      <c r="D9" s="66">
        <f>ROUND(C9/B9*100,1)</f>
        <v>103.6</v>
      </c>
    </row>
    <row r="10" spans="1:4" ht="31.5" customHeight="1">
      <c r="A10" s="27" t="s">
        <v>16</v>
      </c>
      <c r="B10" s="79"/>
      <c r="C10" s="70"/>
      <c r="D10" s="66"/>
    </row>
    <row r="11" spans="1:4" ht="33" customHeight="1">
      <c r="A11" s="69" t="s">
        <v>1</v>
      </c>
      <c r="B11" s="70">
        <v>7651.595000000001</v>
      </c>
      <c r="C11" s="79">
        <v>9028.525</v>
      </c>
      <c r="D11" s="70">
        <f>ROUND(C11/B11*100,1)</f>
        <v>118</v>
      </c>
    </row>
    <row r="12" spans="1:4" ht="33" customHeight="1">
      <c r="A12" s="69" t="s">
        <v>2</v>
      </c>
      <c r="B12" s="81">
        <v>686.0576000000001</v>
      </c>
      <c r="C12" s="70">
        <v>834.538</v>
      </c>
      <c r="D12" s="70">
        <f aca="true" t="shared" si="0" ref="D12:D21">ROUND(C12/B12*100,1)</f>
        <v>121.6</v>
      </c>
    </row>
    <row r="13" spans="1:4" ht="33" customHeight="1">
      <c r="A13" s="69" t="s">
        <v>3</v>
      </c>
      <c r="B13" s="70">
        <v>6547.374</v>
      </c>
      <c r="C13" s="79">
        <v>7236.575000000001</v>
      </c>
      <c r="D13" s="70">
        <f t="shared" si="0"/>
        <v>110.5</v>
      </c>
    </row>
    <row r="14" spans="1:4" ht="33" customHeight="1">
      <c r="A14" s="69" t="s">
        <v>4</v>
      </c>
      <c r="B14" s="70">
        <v>473.9</v>
      </c>
      <c r="C14" s="79">
        <v>460.9</v>
      </c>
      <c r="D14" s="70">
        <f t="shared" si="0"/>
        <v>97.3</v>
      </c>
    </row>
    <row r="15" spans="1:4" ht="33" customHeight="1">
      <c r="A15" s="69" t="s">
        <v>5</v>
      </c>
      <c r="B15" s="70">
        <v>3886.7799999999997</v>
      </c>
      <c r="C15" s="79">
        <v>3742.0299999999997</v>
      </c>
      <c r="D15" s="70">
        <f t="shared" si="0"/>
        <v>96.3</v>
      </c>
    </row>
    <row r="16" spans="1:4" ht="33" customHeight="1">
      <c r="A16" s="69" t="s">
        <v>7</v>
      </c>
      <c r="B16" s="70">
        <v>11430.191</v>
      </c>
      <c r="C16" s="79">
        <v>11756.220000000001</v>
      </c>
      <c r="D16" s="70">
        <f t="shared" si="0"/>
        <v>102.9</v>
      </c>
    </row>
    <row r="17" spans="1:5" ht="33" customHeight="1">
      <c r="A17" s="69" t="s">
        <v>6</v>
      </c>
      <c r="B17" s="70">
        <v>4469.641</v>
      </c>
      <c r="C17" s="79">
        <v>5044.959000000001</v>
      </c>
      <c r="D17" s="70">
        <f t="shared" si="0"/>
        <v>112.9</v>
      </c>
      <c r="E17" s="77"/>
    </row>
    <row r="18" spans="1:4" ht="33" customHeight="1">
      <c r="A18" s="69" t="s">
        <v>8</v>
      </c>
      <c r="B18" s="70">
        <v>858.0699999999999</v>
      </c>
      <c r="C18" s="79">
        <v>970.65</v>
      </c>
      <c r="D18" s="70">
        <f t="shared" si="0"/>
        <v>113.1</v>
      </c>
    </row>
    <row r="19" spans="1:4" ht="33" customHeight="1">
      <c r="A19" s="69" t="s">
        <v>9</v>
      </c>
      <c r="B19" s="70">
        <v>363.15999999999997</v>
      </c>
      <c r="C19" s="79">
        <v>375.15</v>
      </c>
      <c r="D19" s="70">
        <f t="shared" si="0"/>
        <v>103.3</v>
      </c>
    </row>
    <row r="20" spans="1:4" ht="33" customHeight="1">
      <c r="A20" s="69" t="s">
        <v>10</v>
      </c>
      <c r="B20" s="70">
        <v>6882.880000000001</v>
      </c>
      <c r="C20" s="79">
        <v>5367.365</v>
      </c>
      <c r="D20" s="70">
        <f t="shared" si="0"/>
        <v>78</v>
      </c>
    </row>
    <row r="21" spans="1:4" ht="33" customHeight="1">
      <c r="A21" s="69" t="s">
        <v>11</v>
      </c>
      <c r="B21" s="70">
        <v>9.02</v>
      </c>
      <c r="C21" s="79">
        <v>8.3</v>
      </c>
      <c r="D21" s="70">
        <f t="shared" si="0"/>
        <v>92</v>
      </c>
    </row>
    <row r="22" spans="1:2" ht="15.75">
      <c r="A22" s="71"/>
      <c r="B22" s="72"/>
    </row>
    <row r="25" ht="15.75">
      <c r="A25" s="36"/>
    </row>
    <row r="26" spans="1:2" ht="15.75">
      <c r="A26" s="71"/>
      <c r="B26" s="72"/>
    </row>
    <row r="43" spans="1:4" ht="16.5" customHeight="1">
      <c r="A43" s="112"/>
      <c r="B43" s="112"/>
      <c r="C43" s="112"/>
      <c r="D43" s="112"/>
    </row>
  </sheetData>
  <sheetProtection/>
  <mergeCells count="5">
    <mergeCell ref="A4:D4"/>
    <mergeCell ref="A5:D5"/>
    <mergeCell ref="A7:A8"/>
    <mergeCell ref="B7:D7"/>
    <mergeCell ref="A43:D43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C10" sqref="C10"/>
    </sheetView>
  </sheetViews>
  <sheetFormatPr defaultColWidth="9.00390625" defaultRowHeight="12.75"/>
  <cols>
    <col min="1" max="1" width="25.125" style="2" customWidth="1"/>
    <col min="2" max="3" width="19.00390625" style="59" customWidth="1"/>
    <col min="4" max="4" width="19.00390625" style="2" customWidth="1"/>
    <col min="5" max="16384" width="9.00390625" style="2" customWidth="1"/>
  </cols>
  <sheetData>
    <row r="1" ht="15.75">
      <c r="A1" s="36"/>
    </row>
    <row r="2" ht="15.75">
      <c r="A2" s="36"/>
    </row>
    <row r="4" spans="2:4" ht="15.75">
      <c r="B4" s="60"/>
      <c r="C4" s="123" t="s">
        <v>105</v>
      </c>
      <c r="D4" s="123"/>
    </row>
    <row r="5" spans="1:4" ht="21" customHeight="1">
      <c r="A5" s="121"/>
      <c r="B5" s="122" t="s">
        <v>19</v>
      </c>
      <c r="C5" s="122"/>
      <c r="D5" s="122"/>
    </row>
    <row r="6" spans="1:4" ht="33" customHeight="1">
      <c r="A6" s="121"/>
      <c r="B6" s="62">
        <v>2019</v>
      </c>
      <c r="C6" s="62">
        <v>2020</v>
      </c>
      <c r="D6" s="63" t="s">
        <v>114</v>
      </c>
    </row>
    <row r="7" spans="1:4" s="36" customFormat="1" ht="33" customHeight="1">
      <c r="A7" s="64" t="s">
        <v>0</v>
      </c>
      <c r="B7" s="78">
        <f>SUM(B9:B19)</f>
        <v>73857.73999999999</v>
      </c>
      <c r="C7" s="78">
        <f>SUM(C9:C19)</f>
        <v>73921.15499999998</v>
      </c>
      <c r="D7" s="66">
        <f>ROUND(C7/B7*100,1)</f>
        <v>100.1</v>
      </c>
    </row>
    <row r="8" spans="1:4" ht="32.25" customHeight="1">
      <c r="A8" s="27" t="s">
        <v>16</v>
      </c>
      <c r="B8" s="79"/>
      <c r="C8" s="70"/>
      <c r="D8" s="66"/>
    </row>
    <row r="9" spans="1:4" ht="33" customHeight="1">
      <c r="A9" s="69" t="s">
        <v>1</v>
      </c>
      <c r="B9" s="79">
        <v>3101.9399999999996</v>
      </c>
      <c r="C9" s="79">
        <v>2900.55</v>
      </c>
      <c r="D9" s="70">
        <f>ROUND(C9/B9*100,1)</f>
        <v>93.5</v>
      </c>
    </row>
    <row r="10" spans="1:4" ht="33" customHeight="1">
      <c r="A10" s="69" t="s">
        <v>2</v>
      </c>
      <c r="B10" s="79">
        <v>4622.65</v>
      </c>
      <c r="C10" s="79">
        <v>4704.34</v>
      </c>
      <c r="D10" s="70">
        <f aca="true" t="shared" si="0" ref="D10:D19">ROUND(C10/B10*100,1)</f>
        <v>101.8</v>
      </c>
    </row>
    <row r="11" spans="1:4" ht="33" customHeight="1">
      <c r="A11" s="69" t="s">
        <v>3</v>
      </c>
      <c r="B11" s="79">
        <v>6809.4</v>
      </c>
      <c r="C11" s="79">
        <v>6835.23</v>
      </c>
      <c r="D11" s="70">
        <f t="shared" si="0"/>
        <v>100.4</v>
      </c>
    </row>
    <row r="12" spans="1:4" ht="33" customHeight="1">
      <c r="A12" s="69" t="s">
        <v>4</v>
      </c>
      <c r="B12" s="79">
        <v>3404.1</v>
      </c>
      <c r="C12" s="79">
        <v>3345.35</v>
      </c>
      <c r="D12" s="70">
        <f t="shared" si="0"/>
        <v>98.3</v>
      </c>
    </row>
    <row r="13" spans="1:4" ht="33" customHeight="1">
      <c r="A13" s="69" t="s">
        <v>5</v>
      </c>
      <c r="B13" s="79">
        <v>1881.9</v>
      </c>
      <c r="C13" s="79">
        <v>1883.2900000000002</v>
      </c>
      <c r="D13" s="70">
        <f t="shared" si="0"/>
        <v>100.1</v>
      </c>
    </row>
    <row r="14" spans="1:4" ht="33" customHeight="1">
      <c r="A14" s="69" t="s">
        <v>7</v>
      </c>
      <c r="B14" s="79">
        <v>14046.7</v>
      </c>
      <c r="C14" s="79">
        <v>14247.130000000001</v>
      </c>
      <c r="D14" s="70">
        <f t="shared" si="0"/>
        <v>101.4</v>
      </c>
    </row>
    <row r="15" spans="1:4" ht="33" customHeight="1">
      <c r="A15" s="69" t="s">
        <v>6</v>
      </c>
      <c r="B15" s="79">
        <v>15618.2</v>
      </c>
      <c r="C15" s="79">
        <v>15953.449999999999</v>
      </c>
      <c r="D15" s="70">
        <f t="shared" si="0"/>
        <v>102.1</v>
      </c>
    </row>
    <row r="16" spans="1:4" ht="33" customHeight="1">
      <c r="A16" s="69" t="s">
        <v>8</v>
      </c>
      <c r="B16" s="79">
        <v>2671.3</v>
      </c>
      <c r="C16" s="79">
        <v>2415.0699999999997</v>
      </c>
      <c r="D16" s="70">
        <f t="shared" si="0"/>
        <v>90.4</v>
      </c>
    </row>
    <row r="17" spans="1:4" ht="33" customHeight="1">
      <c r="A17" s="69" t="s">
        <v>9</v>
      </c>
      <c r="B17" s="79">
        <v>3811.7</v>
      </c>
      <c r="C17" s="79">
        <v>4189.61</v>
      </c>
      <c r="D17" s="70">
        <f t="shared" si="0"/>
        <v>109.9</v>
      </c>
    </row>
    <row r="18" spans="1:4" ht="33" customHeight="1">
      <c r="A18" s="69" t="s">
        <v>10</v>
      </c>
      <c r="B18" s="79">
        <v>17810.2</v>
      </c>
      <c r="C18" s="79">
        <v>17372.934999999998</v>
      </c>
      <c r="D18" s="70">
        <f t="shared" si="0"/>
        <v>97.5</v>
      </c>
    </row>
    <row r="19" spans="1:4" ht="33" customHeight="1">
      <c r="A19" s="69" t="s">
        <v>11</v>
      </c>
      <c r="B19" s="79">
        <v>79.65</v>
      </c>
      <c r="C19" s="79">
        <v>74.2</v>
      </c>
      <c r="D19" s="70">
        <f t="shared" si="0"/>
        <v>93.2</v>
      </c>
    </row>
    <row r="20" spans="1:2" ht="15.75">
      <c r="A20" s="71"/>
      <c r="B20" s="72"/>
    </row>
    <row r="21" spans="1:2" ht="15.75">
      <c r="A21" s="71"/>
      <c r="B21" s="72"/>
    </row>
  </sheetData>
  <sheetProtection/>
  <mergeCells count="3">
    <mergeCell ref="C4:D4"/>
    <mergeCell ref="A5:A6"/>
    <mergeCell ref="B5:D5"/>
  </mergeCells>
  <printOptions/>
  <pageMargins left="1.1811023622047245" right="0.7874015748031497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Фалеева</dc:creator>
  <cp:keywords/>
  <dc:description/>
  <cp:lastModifiedBy>Пользователь Windows</cp:lastModifiedBy>
  <cp:lastPrinted>2021-02-26T08:48:52Z</cp:lastPrinted>
  <dcterms:created xsi:type="dcterms:W3CDTF">2004-03-11T07:40:56Z</dcterms:created>
  <dcterms:modified xsi:type="dcterms:W3CDTF">2021-02-26T09:00:38Z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