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8915" windowHeight="9705" tabRatio="603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 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0">'1'!$A$1:$H$61</definedName>
    <definedName name="_xlnm.Print_Area" localSheetId="10">'11'!$A$1:$G$21</definedName>
    <definedName name="_xlnm.Print_Area" localSheetId="12">'13'!$A$1:$G$39</definedName>
    <definedName name="_xlnm.Print_Area" localSheetId="14">'15'!$A$1:$G$22</definedName>
    <definedName name="_xlnm.Print_Area" localSheetId="3">'4'!$A$1:$I$46</definedName>
    <definedName name="_xlnm.Print_Area" localSheetId="5">'6 '!$A$1:$A$13</definedName>
    <definedName name="_xlnm.Print_Area" localSheetId="6">'7'!$A$1:$G$24</definedName>
    <definedName name="_xlnm.Print_Area" localSheetId="7">'8'!$A$1:$G$38</definedName>
  </definedNames>
  <calcPr fullCalcOnLoad="1"/>
</workbook>
</file>

<file path=xl/sharedStrings.xml><?xml version="1.0" encoding="utf-8"?>
<sst xmlns="http://schemas.openxmlformats.org/spreadsheetml/2006/main" count="712" uniqueCount="149">
  <si>
    <t>Хозяйства населения</t>
  </si>
  <si>
    <t>Хозяйства всех категорий</t>
  </si>
  <si>
    <t>Республика Алтай</t>
  </si>
  <si>
    <t>Кош-Агачский район</t>
  </si>
  <si>
    <t>Майминский район</t>
  </si>
  <si>
    <t>Онгудайский район</t>
  </si>
  <si>
    <t>Турочакский район</t>
  </si>
  <si>
    <t>Улаганский район</t>
  </si>
  <si>
    <t>Усть-Коксинский район</t>
  </si>
  <si>
    <t>Усть-Канский район</t>
  </si>
  <si>
    <t>Чемальский район</t>
  </si>
  <si>
    <t>Чойский район</t>
  </si>
  <si>
    <t>Шебалинский район</t>
  </si>
  <si>
    <t>г. Горно-Алтайск</t>
  </si>
  <si>
    <t>Сельскохозяй-ственные и прочие организации</t>
  </si>
  <si>
    <t>-</t>
  </si>
  <si>
    <t xml:space="preserve">     Скот и птица на убой в живой массе, тонн</t>
  </si>
  <si>
    <t xml:space="preserve">                 Молоко, тонн</t>
  </si>
  <si>
    <t>продолжение</t>
  </si>
  <si>
    <t xml:space="preserve">                 Яйца, тыс. штук</t>
  </si>
  <si>
    <t xml:space="preserve">            Свиньи, голов</t>
  </si>
  <si>
    <t xml:space="preserve">     ФЕДЕРАЛЬНАЯ СЛУЖБА ГОСУДАРСТВЕННОЙ СТАТИСТИКИ </t>
  </si>
  <si>
    <t xml:space="preserve">    ГОРНО-АЛТАЙСК</t>
  </si>
  <si>
    <t>в том числе по муниципальным образованиям:</t>
  </si>
  <si>
    <t>Овцы и козы, голов</t>
  </si>
  <si>
    <t xml:space="preserve"> Крупный рогатый скот, голов</t>
  </si>
  <si>
    <t xml:space="preserve"> в том числе коровы, голов</t>
  </si>
  <si>
    <t xml:space="preserve">                продолжение</t>
  </si>
  <si>
    <t>Лошади, голов</t>
  </si>
  <si>
    <t>Верблюды, голов</t>
  </si>
  <si>
    <t>Птица, голов</t>
  </si>
  <si>
    <t>Пчелосемьи, штук</t>
  </si>
  <si>
    <t>в том числе :  овцы, голов</t>
  </si>
  <si>
    <t>козы, голов</t>
  </si>
  <si>
    <t xml:space="preserve">Хозяйства всех категорий    </t>
  </si>
  <si>
    <t xml:space="preserve">Хозяйства всех категорий  </t>
  </si>
  <si>
    <t>Олени-маралы, голов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</si>
  <si>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</si>
  <si>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УПРАВЛЕНИЕ ФЕДЕРАЛЬНОЙ СЛУЖБЫ ГОСУДАРСТВЕННОЙ СТАТИСТИКИ</t>
  </si>
  <si>
    <t>ПО АЛТАЙСКОМУ КРАЮ И РЕСПУБЛИКЕ АЛТАЙ</t>
  </si>
  <si>
    <t xml:space="preserve">отдел статистики предприятий, </t>
  </si>
  <si>
    <t xml:space="preserve">                  (АЛТАЙКРАЙСТАТ)</t>
  </si>
  <si>
    <t>ОСНОВНЫЕ ПОКАЗАТЕЛИ СЕЛЬСКОХОЗЯЙСТВЕННОГО ПРОИЗВОДСТВА</t>
  </si>
  <si>
    <t>Органам исполнительной власти</t>
  </si>
  <si>
    <t>Республики Алтай, органам</t>
  </si>
  <si>
    <t>местного самоуправления;</t>
  </si>
  <si>
    <t xml:space="preserve">учреждениям, организациям </t>
  </si>
  <si>
    <t>(по списку)</t>
  </si>
  <si>
    <t>Управление Федеральной службы</t>
  </si>
  <si>
    <t>государственной статистики</t>
  </si>
  <si>
    <t xml:space="preserve">по Алтайскому краю и  </t>
  </si>
  <si>
    <t>E-mail:altstat@ak.gks.ru</t>
  </si>
  <si>
    <t xml:space="preserve">   http://akstat.gks.ru</t>
  </si>
  <si>
    <t>СОДЕРЖАНИЕ</t>
  </si>
  <si>
    <t>Предисловие</t>
  </si>
  <si>
    <t>Методологические пояснения</t>
  </si>
  <si>
    <t>ПРЕДИСЛОВИЕ</t>
  </si>
  <si>
    <t>УСЛОВНЫЕ ОБОЗНАЧЕНИЯ:</t>
  </si>
  <si>
    <t>СОКРАЩЕНИЯ:</t>
  </si>
  <si>
    <t xml:space="preserve">                                                                    кг - килограмм</t>
  </si>
  <si>
    <t xml:space="preserve">                                                                    ц - центнер</t>
  </si>
  <si>
    <t xml:space="preserve">                                                                    т - тонна</t>
  </si>
  <si>
    <t xml:space="preserve">                                                                   тыс. - тысяча</t>
  </si>
  <si>
    <t xml:space="preserve">                                                                   га - гектар</t>
  </si>
  <si>
    <t xml:space="preserve">                                           – -явление отсутствует;</t>
  </si>
  <si>
    <t xml:space="preserve">                                          ... -информация ограниченного доступа</t>
  </si>
  <si>
    <t>МЕТОДОЛОГИЧЕСКИЕ ПОЯСНЕНИЯ</t>
  </si>
  <si>
    <t xml:space="preserve">    Методологические пояснения приводятся по всем показателям, которые публикуются в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</si>
  <si>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(38822) 2-45-58</t>
  </si>
  <si>
    <t xml:space="preserve">региональных счетов и балансов </t>
  </si>
  <si>
    <t>в г. Горно-Алтайске</t>
  </si>
  <si>
    <t>Основные показатели сельскохозяйственного производства Республики Алтай в разрезе муниципальных образований и категорий хозяйств</t>
  </si>
  <si>
    <t xml:space="preserve"> в разрезе муниципальных образований и категорий хозяйств</t>
  </si>
  <si>
    <t>Основные показатели сельскохозяйственного производства Республики Алтай</t>
  </si>
  <si>
    <t xml:space="preserve">   Данные по отдельным показателям могут быть уточнены.</t>
  </si>
  <si>
    <t xml:space="preserve">   В бюллетене представлена информация об объеме и индексе производства сельскохозяйственной продукции, о производстве продукции животноводства  собственного производства, поголовье скота. </t>
  </si>
  <si>
    <t xml:space="preserve">   Бюллетень предназначен для высшего управленческого персонала, работников органов власти и управления, финансово–экономических структур предприятий и организаций.</t>
  </si>
  <si>
    <t xml:space="preserve">   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</si>
  <si>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Производство продуктов животноводства в хозяйствах всех категорий: </t>
  </si>
  <si>
    <t xml:space="preserve">    скот и птица на убой  в живой массе - всего</t>
  </si>
  <si>
    <t xml:space="preserve">    молоко</t>
  </si>
  <si>
    <t xml:space="preserve">    козий пух</t>
  </si>
  <si>
    <t xml:space="preserve">    яйца</t>
  </si>
  <si>
    <t>Поголовье скота на конец отчетного периода:</t>
  </si>
  <si>
    <t xml:space="preserve">    крупный рогатый скот</t>
  </si>
  <si>
    <t xml:space="preserve">    свиньи </t>
  </si>
  <si>
    <t xml:space="preserve">    овцы и козы</t>
  </si>
  <si>
    <t xml:space="preserve">    лошади</t>
  </si>
  <si>
    <t xml:space="preserve">    олени-маралы</t>
  </si>
  <si>
    <t xml:space="preserve">    верблюды</t>
  </si>
  <si>
    <t xml:space="preserve">    птица</t>
  </si>
  <si>
    <t xml:space="preserve">    пчелосемьи</t>
  </si>
  <si>
    <t xml:space="preserve">       в том числе коровы</t>
  </si>
  <si>
    <t xml:space="preserve">      в том числе: овцы</t>
  </si>
  <si>
    <t xml:space="preserve">      козы</t>
  </si>
  <si>
    <t xml:space="preserve">РЕСПУБЛИКИ АЛТАЙ В РАЗРЕЗЕ МУНИЦИПАЛЬНЫХ ОБРАЗОВАНИЙ И </t>
  </si>
  <si>
    <t xml:space="preserve">    ПРОИЗВОДСТВО ПРОДУКТОВ ЖИВОТНОВОДСТВА В ХОЗЯЙСТВАХ ВСЕХ КАТЕГОРИЙ </t>
  </si>
  <si>
    <t xml:space="preserve">            Козий пух, тонн</t>
  </si>
  <si>
    <t>Головина Ольга Петровна</t>
  </si>
  <si>
    <t>Крестьянские (фермерские) хозяйства и индивидуаль-ные предприни-   матели</t>
  </si>
  <si>
    <t>Крестьянские (фермерские) хозяйства и индивидуаль-ные предприни-матели</t>
  </si>
  <si>
    <t>Крестьянские (фермерские) хозяйства и индивидуаль-ные предприни- матели</t>
  </si>
  <si>
    <t xml:space="preserve"> Руководитель                                                                                                                                          О.В. Ситникова</t>
  </si>
  <si>
    <t>СТАТИСТИЧЕСКИЙ БЮЛЛЕТЕНЬ</t>
  </si>
  <si>
    <t>СТАТИСТИЧЕСКИЙ  БЮЛЛЕТЕНЬ</t>
  </si>
  <si>
    <t xml:space="preserve">                             </t>
  </si>
  <si>
    <r>
      <rPr>
        <b/>
        <i/>
        <u val="single"/>
        <sz val="12"/>
        <rFont val="Times New Roman"/>
        <family val="1"/>
      </rPr>
      <t>Справочно</t>
    </r>
    <r>
      <rPr>
        <sz val="12"/>
        <rFont val="Times New Roman"/>
        <family val="1"/>
      </rPr>
      <t xml:space="preserve">  Хозяйства всех категорий  2018 г.</t>
    </r>
  </si>
  <si>
    <t>2019        в % к    2018</t>
  </si>
  <si>
    <t>Примечание:  данные по сельхозорганизациям, крестьянским (фермерским) хозяйствам и индивидуальным предпринимателям представлены по итогам мониторинга,  по хозяйствам населения - расчетные.</t>
  </si>
  <si>
    <t xml:space="preserve">            Шерсть овечья, тонн</t>
  </si>
  <si>
    <t xml:space="preserve">                 Мед, тонн</t>
  </si>
  <si>
    <t xml:space="preserve">    овечья шерсть</t>
  </si>
  <si>
    <t xml:space="preserve">    мед</t>
  </si>
  <si>
    <t xml:space="preserve">                                           0.0 - величина явления меньше единицы измерения;</t>
  </si>
  <si>
    <t>2.9 р.</t>
  </si>
  <si>
    <t xml:space="preserve">        Все показатели приведены в методологии 2019 года. Согласно разъяснениям Росстата от 06.04.2010 г. № 12-0-09/242 исправления в связи с изменением круга хозяйств за 2018 год не вносились, поэтому в ряде районов могут наблюдаться значительные колебания темпов роста (спада) в сравнении с прошлым периодом.</t>
  </si>
  <si>
    <r>
      <t xml:space="preserve">       В целях обеспечения конфиденциальности первичных статистических данных, полученных от организаций (п.5 ст.4, ч.1 ст.9 Федерального закона от 29.11.2007 №282-ФЗ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Об официальном статистическом учете и системе государственной статистики в Российской Федерации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>), данные о производстве отдельных видов продукции, косвенно раскрывающие единственных производителей продукции, не публикуются.</t>
    </r>
  </si>
  <si>
    <t xml:space="preserve">       В отдельных случаях незначительные расхождения между итогом и суммой слагаемых, расчет процентов объясняются округлением данных.</t>
  </si>
  <si>
    <t xml:space="preserve"> в живой массе, тонн </t>
  </si>
  <si>
    <r>
      <t xml:space="preserve">   Производство скота и птицы на убой</t>
    </r>
    <r>
      <rPr>
        <sz val="12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</si>
  <si>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 xml:space="preserve">   Производство молока</t>
    </r>
    <r>
      <rPr>
        <sz val="12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</si>
  <si>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 xml:space="preserve">   Производство шерсти</t>
    </r>
    <r>
      <rPr>
        <sz val="12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</si>
  <si>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 xml:space="preserve">   Производство яиц </t>
    </r>
    <r>
      <rPr>
        <sz val="12"/>
        <rFont val="Times New Roman"/>
        <family val="1"/>
      </rPr>
      <t>включает их сбор от всех видов домашней птицы, в том числе яйца, пошедшие на воспроизводство птицы (инкубация и др.).</t>
    </r>
  </si>
  <si>
    <t>КАТЕГОРИЙ ХОЗЯЙСТВ ЗА ЯНВАРЬ-ДЕКАБРЬ 2019 ГОДА</t>
  </si>
  <si>
    <t xml:space="preserve">   Основные показатели сельскохозяйственного производства Республики Алтай в разрезе муниципальных образований и категорий хозяйств: Бюл./ Управление Федеральной службы государственной статистики по Алтайскому краю и Республике Алтай. – Горно-Алтайск, 2020. – 22 с.</t>
  </si>
  <si>
    <t>Республике Алтай, 2020</t>
  </si>
  <si>
    <t>в январе-декабрь 2019 года</t>
  </si>
  <si>
    <t xml:space="preserve">                                ЗА  ЯНВАРЬ-ДЕКАБРЬ 2019 ГОДА</t>
  </si>
  <si>
    <t xml:space="preserve">      ПОГОЛОВЬЕ СКОТА В ХОЗЯЙСТВАХ ВСЕХ КАТЕГОРИЙ НА 1 ЯНВАРЯ 2020 ГОДА</t>
  </si>
  <si>
    <r>
      <rPr>
        <b/>
        <i/>
        <u val="single"/>
        <sz val="12"/>
        <rFont val="Times New Roman"/>
        <family val="1"/>
      </rPr>
      <t>Справочно</t>
    </r>
    <r>
      <rPr>
        <sz val="12"/>
        <rFont val="Times New Roman"/>
        <family val="1"/>
      </rPr>
      <t xml:space="preserve">  Хозяйства всех категорий  01.01.2019 г.</t>
    </r>
  </si>
  <si>
    <t>2020       в % к    2019</t>
  </si>
  <si>
    <t>Матвиенко Г.В.  20.02.20</t>
  </si>
  <si>
    <t>…</t>
  </si>
  <si>
    <t>(Данные предварительные)</t>
  </si>
  <si>
    <t xml:space="preserve">       Бюллетень подготовлен специалистами отдела статистики предприятий, региональных счетов и балансов в г.Горно-Алтайске  на основании данных формы № 24-СХ «Сведения о состоянии животноводства», утвержденной Приказом Росстата от 18.07.2019 № 412,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скота», утвержденной Приказом Росстата от 24.08.2017 № 545,  формы Приложение к форме № 14, утвержденной Приказом Росстата от 24.08.2017 № 545, методических указаний по проведению расчетов объемов производства продукции растениеводства и животноводства (в натуральном выражении) в хозяйствах всех категорий от 28 октября 2010 г. № 374.</t>
  </si>
  <si>
    <t xml:space="preserve">      За январь-декабрь 2019 года в хозяйствах всех категорий производство скота и птицы на убой в живом весе составило 37908.6 т, молока - 73175.6 т, яиц - 7548.3 тыс. штук. По сравнению с соответствующим периодом предыдущего года производство молока снизилось на 0.1 , производство скота и птицы на убой в живом весе  выросло на 0.9,  яиц - на 3.1 процента</t>
  </si>
  <si>
    <t>рис.1. Производство скота и птицы на убой              рис.2. Производство молока, тонн</t>
  </si>
  <si>
    <t xml:space="preserve">РЕСПУБЛИКИ АЛТАЙ  В РАЗРЕЗЕ МУНИЦИПАЛЬНЫХ ОБРАЗОВАНИЙ И </t>
  </si>
  <si>
    <t xml:space="preserve">         Бюллетень «Основные показатели сельскохозяйственного производства Республики Алтай в разрезе муниципальных образований и категорий хозяйств» - ежеквартальная статистическая публикация, отражающая информацию о производстве продукции животноводства собственного производства, поголовье скота и птицы за отчетный период в разрезе муниципальных образований и категорий хозяйств в сравнении с соответствующим периодом прошлого года. </t>
  </si>
  <si>
    <t xml:space="preserve">      Наибольший удельный вес производства скота и птицы на убой (в живом весе) в хозяйствах всех категорий приходилось на  Усть-Канский (26.6 %), Шебалинский (18.1 %) и Кош-Агачский (15.2 %) районы.</t>
  </si>
  <si>
    <t xml:space="preserve">     Производство молока  сосредоточено в хозяйствах всех категорий  Шебалинского,  Усть-Коксинского и Усть-Канского районов, где удельный вес от общего производства молока по республике составил 24.2, 21.2 и 18.7 процентов соответственно.</t>
  </si>
  <si>
    <t>рис.3  Объем производства скота и птицы на убой в живой массе по категориям хозяйств, тонн</t>
  </si>
  <si>
    <t>Крестьянские (фермерские) хозяйства и индивидуальные предприниматели</t>
  </si>
  <si>
    <t xml:space="preserve">         рис.4  Объем производства молока по категориям хозяйств, тонн</t>
  </si>
  <si>
    <t xml:space="preserve">     рис.3  Объем производства скота и птицы на убой в живой массе по категориям хозяйств, тонн</t>
  </si>
  <si>
    <t>рис.5. Динамика поголовья крупного рогатого скота по муниципальны образованиям                                        (на 01.01.2020г. в процентах к аналогичной дате 2019г.).</t>
  </si>
  <si>
    <r>
      <t xml:space="preserve">      </t>
    </r>
    <r>
      <rPr>
        <b/>
        <sz val="12"/>
        <rFont val="Times New Roman"/>
        <family val="1"/>
      </rPr>
      <t>Поголовье скота</t>
    </r>
    <r>
      <rPr>
        <sz val="12"/>
        <rFont val="Times New Roman"/>
        <family val="1"/>
      </rPr>
      <t xml:space="preserve"> по состоянию на 1 января устанавливается на основе сплошных ежегодных учетов и включает поголовье всех возрастных групп соответствующего вида скота. Поголовье яков учитывается в составе крупного рогатого скота.</t>
    </r>
  </si>
  <si>
    <t xml:space="preserve">        На 1 января 2020 г. поголовье крупного рогатого скота в хозяйствах всех категорий составило 223.9 тыс. голов (в том числе коров - 122.4), овец и коз - 551.5 тыс. голов, лошадей - 110.2 тыс., оленей-маралов - 56.5 тыс.  По сравнению с аналогичной датой предыдущего года поголовье крупного рогатого скота снизилось на 2.1, овец и коз  - на 2.4 процента. При этом число оленей-маралов выросло на 2.1, лошадей - на 5.5 процента.</t>
  </si>
  <si>
    <t>(шифр работы по каталогу М04)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</si>
</sst>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,##0.00&quot;р.&quot;"/>
    <numFmt numFmtId="176" formatCode="#,##0.0&quot;р.&quot;"/>
    <numFmt numFmtId="177" formatCode="#,##0.0&quot;р.&quot;;[Red]\-#,##0.0&quot;р.&quot;"/>
    <numFmt numFmtId="178" formatCode="[=999999999]&quot;K&quot;;##0"/>
    <numFmt numFmtId="179" formatCode="0.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Courier New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i/>
      <sz val="12"/>
      <name val="Arial Narrow"/>
      <family val="2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60"/>
      <name val="Times New Roman"/>
      <family val="1"/>
    </font>
    <font>
      <sz val="8"/>
      <color indexed="62"/>
      <name val="Times New Roman"/>
      <family val="1"/>
    </font>
    <font>
      <sz val="8"/>
      <color indexed="3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  <font>
      <sz val="8"/>
      <color theme="3" tint="0.39998000860214233"/>
      <name val="Times New Roman"/>
      <family val="1"/>
    </font>
    <font>
      <sz val="8"/>
      <color rgb="FF0070C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9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/>
    </xf>
    <xf numFmtId="0" fontId="7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 vertical="top"/>
    </xf>
    <xf numFmtId="0" fontId="8" fillId="0" borderId="0" xfId="0" applyFont="1" applyAlignment="1">
      <alignment horizontal="left" vertical="distributed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67" fillId="0" borderId="0" xfId="0" applyFont="1" applyAlignment="1">
      <alignment/>
    </xf>
    <xf numFmtId="0" fontId="12" fillId="0" borderId="0" xfId="0" applyFont="1" applyAlignment="1">
      <alignment horizontal="left" vertical="distributed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 horizontal="center" vertical="distributed"/>
    </xf>
    <xf numFmtId="0" fontId="70" fillId="0" borderId="0" xfId="0" applyFont="1" applyAlignment="1">
      <alignment/>
    </xf>
    <xf numFmtId="0" fontId="9" fillId="0" borderId="0" xfId="0" applyFont="1" applyAlignment="1">
      <alignment/>
    </xf>
    <xf numFmtId="0" fontId="71" fillId="0" borderId="0" xfId="0" applyFont="1" applyAlignment="1">
      <alignment/>
    </xf>
    <xf numFmtId="0" fontId="8" fillId="0" borderId="0" xfId="0" applyFont="1" applyAlignment="1">
      <alignment horizontal="justify" vertical="top"/>
    </xf>
    <xf numFmtId="0" fontId="11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right" vertical="top" wrapText="1"/>
    </xf>
    <xf numFmtId="0" fontId="13" fillId="0" borderId="0" xfId="42" applyFont="1" applyAlignment="1" applyProtection="1">
      <alignment horizontal="right" vertical="top" wrapText="1"/>
      <protection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 indent="4"/>
    </xf>
    <xf numFmtId="173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73" fontId="8" fillId="0" borderId="0" xfId="0" applyNumberFormat="1" applyFont="1" applyAlignment="1">
      <alignment horizontal="left"/>
    </xf>
    <xf numFmtId="173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3" fontId="8" fillId="0" borderId="12" xfId="0" applyNumberFormat="1" applyFont="1" applyBorder="1" applyAlignment="1">
      <alignment horizontal="centerContinuous" vertical="center" wrapText="1"/>
    </xf>
    <xf numFmtId="173" fontId="8" fillId="0" borderId="13" xfId="0" applyNumberFormat="1" applyFont="1" applyBorder="1" applyAlignment="1">
      <alignment horizontal="centerContinuous" vertical="center" wrapText="1"/>
    </xf>
    <xf numFmtId="173" fontId="8" fillId="0" borderId="14" xfId="0" applyNumberFormat="1" applyFont="1" applyBorder="1" applyAlignment="1">
      <alignment horizontal="centerContinuous" vertical="center" wrapText="1"/>
    </xf>
    <xf numFmtId="173" fontId="8" fillId="0" borderId="15" xfId="0" applyNumberFormat="1" applyFont="1" applyBorder="1" applyAlignment="1">
      <alignment horizontal="centerContinuous" vertical="center" wrapText="1"/>
    </xf>
    <xf numFmtId="173" fontId="8" fillId="0" borderId="16" xfId="0" applyNumberFormat="1" applyFont="1" applyBorder="1" applyAlignment="1">
      <alignment horizontal="centerContinuous" vertical="center" wrapText="1"/>
    </xf>
    <xf numFmtId="0" fontId="14" fillId="0" borderId="17" xfId="0" applyFont="1" applyBorder="1" applyAlignment="1">
      <alignment/>
    </xf>
    <xf numFmtId="173" fontId="14" fillId="0" borderId="17" xfId="0" applyNumberFormat="1" applyFont="1" applyBorder="1" applyAlignment="1">
      <alignment/>
    </xf>
    <xf numFmtId="173" fontId="14" fillId="0" borderId="18" xfId="0" applyNumberFormat="1" applyFont="1" applyBorder="1" applyAlignment="1">
      <alignment/>
    </xf>
    <xf numFmtId="173" fontId="14" fillId="0" borderId="19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9" xfId="0" applyFont="1" applyBorder="1" applyAlignment="1">
      <alignment horizontal="justify" vertical="center"/>
    </xf>
    <xf numFmtId="173" fontId="8" fillId="0" borderId="19" xfId="0" applyNumberFormat="1" applyFont="1" applyBorder="1" applyAlignment="1">
      <alignment/>
    </xf>
    <xf numFmtId="173" fontId="8" fillId="0" borderId="20" xfId="0" applyNumberFormat="1" applyFont="1" applyBorder="1" applyAlignment="1">
      <alignment/>
    </xf>
    <xf numFmtId="0" fontId="8" fillId="0" borderId="19" xfId="0" applyFont="1" applyBorder="1" applyAlignment="1">
      <alignment/>
    </xf>
    <xf numFmtId="173" fontId="8" fillId="0" borderId="19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22" xfId="0" applyNumberFormat="1" applyFont="1" applyBorder="1" applyAlignment="1">
      <alignment horizontal="centerContinuous" vertical="center" wrapText="1"/>
    </xf>
    <xf numFmtId="173" fontId="8" fillId="0" borderId="23" xfId="0" applyNumberFormat="1" applyFont="1" applyBorder="1" applyAlignment="1">
      <alignment horizontal="centerContinuous" vertical="center" wrapText="1"/>
    </xf>
    <xf numFmtId="173" fontId="14" fillId="0" borderId="0" xfId="0" applyNumberFormat="1" applyFont="1" applyBorder="1" applyAlignment="1">
      <alignment/>
    </xf>
    <xf numFmtId="1" fontId="8" fillId="0" borderId="19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centerContinuous" vertical="center" wrapText="1"/>
    </xf>
    <xf numFmtId="0" fontId="8" fillId="0" borderId="23" xfId="0" applyFont="1" applyBorder="1" applyAlignment="1">
      <alignment horizontal="centerContinuous" vertical="center" wrapText="1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1" fontId="8" fillId="0" borderId="22" xfId="0" applyNumberFormat="1" applyFont="1" applyBorder="1" applyAlignment="1">
      <alignment horizontal="centerContinuous" vertical="center" wrapText="1"/>
    </xf>
    <xf numFmtId="1" fontId="8" fillId="0" borderId="23" xfId="0" applyNumberFormat="1" applyFont="1" applyBorder="1" applyAlignment="1">
      <alignment horizontal="centerContinuous" vertical="center" wrapText="1"/>
    </xf>
    <xf numFmtId="1" fontId="8" fillId="0" borderId="14" xfId="0" applyNumberFormat="1" applyFont="1" applyBorder="1" applyAlignment="1">
      <alignment horizontal="centerContinuous" vertical="center" wrapText="1"/>
    </xf>
    <xf numFmtId="1" fontId="14" fillId="0" borderId="17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72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right"/>
    </xf>
    <xf numFmtId="1" fontId="8" fillId="0" borderId="2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1" fontId="72" fillId="0" borderId="0" xfId="0" applyNumberFormat="1" applyFont="1" applyBorder="1" applyAlignment="1">
      <alignment/>
    </xf>
    <xf numFmtId="1" fontId="72" fillId="0" borderId="0" xfId="0" applyNumberFormat="1" applyFont="1" applyAlignment="1">
      <alignment/>
    </xf>
    <xf numFmtId="0" fontId="8" fillId="0" borderId="0" xfId="0" applyNumberFormat="1" applyFont="1" applyAlignment="1">
      <alignment horizontal="justify" vertical="top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3" fontId="8" fillId="0" borderId="20" xfId="0" applyNumberFormat="1" applyFont="1" applyBorder="1" applyAlignment="1">
      <alignment horizontal="right"/>
    </xf>
    <xf numFmtId="173" fontId="14" fillId="0" borderId="17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/>
    </xf>
    <xf numFmtId="173" fontId="8" fillId="0" borderId="25" xfId="0" applyNumberFormat="1" applyFont="1" applyBorder="1" applyAlignment="1">
      <alignment/>
    </xf>
    <xf numFmtId="2" fontId="8" fillId="0" borderId="25" xfId="0" applyNumberFormat="1" applyFont="1" applyBorder="1" applyAlignment="1">
      <alignment horizontal="right"/>
    </xf>
    <xf numFmtId="173" fontId="8" fillId="0" borderId="25" xfId="0" applyNumberFormat="1" applyFont="1" applyBorder="1" applyAlignment="1">
      <alignment horizontal="right"/>
    </xf>
    <xf numFmtId="1" fontId="14" fillId="0" borderId="17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justify" vertical="top"/>
    </xf>
    <xf numFmtId="0" fontId="8" fillId="0" borderId="0" xfId="0" applyNumberFormat="1" applyFont="1" applyAlignment="1">
      <alignment horizontal="justify" vertical="center"/>
    </xf>
    <xf numFmtId="0" fontId="8" fillId="0" borderId="0" xfId="56" applyNumberFormat="1" applyFont="1" applyAlignment="1">
      <alignment horizontal="justify" vertical="center"/>
    </xf>
    <xf numFmtId="173" fontId="8" fillId="33" borderId="25" xfId="0" applyNumberFormat="1" applyFont="1" applyFill="1" applyBorder="1" applyAlignment="1">
      <alignment/>
    </xf>
    <xf numFmtId="2" fontId="8" fillId="0" borderId="19" xfId="0" applyNumberFormat="1" applyFont="1" applyBorder="1" applyAlignment="1">
      <alignment horizontal="right"/>
    </xf>
    <xf numFmtId="173" fontId="8" fillId="33" borderId="19" xfId="0" applyNumberFormat="1" applyFont="1" applyFill="1" applyBorder="1" applyAlignment="1">
      <alignment/>
    </xf>
    <xf numFmtId="0" fontId="73" fillId="0" borderId="0" xfId="0" applyFont="1" applyAlignment="1">
      <alignment/>
    </xf>
    <xf numFmtId="2" fontId="8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173" fontId="8" fillId="0" borderId="26" xfId="0" applyNumberFormat="1" applyFont="1" applyBorder="1" applyAlignment="1">
      <alignment horizontal="center" vertical="top"/>
    </xf>
    <xf numFmtId="173" fontId="8" fillId="0" borderId="27" xfId="0" applyNumberFormat="1" applyFont="1" applyBorder="1" applyAlignment="1">
      <alignment horizontal="center" vertical="top"/>
    </xf>
    <xf numFmtId="173" fontId="8" fillId="0" borderId="28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173" fontId="8" fillId="0" borderId="29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9" xfId="0" applyFont="1" applyBorder="1" applyAlignment="1">
      <alignment horizontal="right"/>
    </xf>
    <xf numFmtId="0" fontId="8" fillId="0" borderId="28" xfId="0" applyFont="1" applyBorder="1" applyAlignment="1">
      <alignment horizontal="center" vertical="top"/>
    </xf>
    <xf numFmtId="1" fontId="8" fillId="0" borderId="26" xfId="0" applyNumberFormat="1" applyFont="1" applyBorder="1" applyAlignment="1">
      <alignment horizontal="center" vertical="top"/>
    </xf>
    <xf numFmtId="1" fontId="8" fillId="0" borderId="27" xfId="0" applyNumberFormat="1" applyFont="1" applyBorder="1" applyAlignment="1">
      <alignment horizontal="center" vertical="top"/>
    </xf>
    <xf numFmtId="1" fontId="8" fillId="0" borderId="28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1" fontId="8" fillId="0" borderId="29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right"/>
    </xf>
    <xf numFmtId="0" fontId="17" fillId="0" borderId="0" xfId="0" applyFont="1" applyBorder="1" applyAlignment="1">
      <alignment horizontal="justify" vertical="justify"/>
    </xf>
    <xf numFmtId="0" fontId="18" fillId="0" borderId="0" xfId="0" applyFont="1" applyBorder="1" applyAlignment="1">
      <alignment horizontal="justify" vertical="justify"/>
    </xf>
    <xf numFmtId="0" fontId="8" fillId="0" borderId="0" xfId="0" applyFont="1" applyAlignment="1">
      <alignment horizontal="left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44"/>
          <c:w val="0.4315"/>
          <c:h val="0.88925"/>
        </c:manualLayout>
      </c:layout>
      <c:pie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3A8"/>
              </a:solidFill>
              <a:ln w="3175">
                <a:noFill/>
              </a:ln>
            </c:spPr>
          </c:dPt>
          <c:cat>
            <c:strRef>
              <c:f>7!$B$8:$D$8</c:f>
              <c:strCache/>
            </c:strRef>
          </c:cat>
          <c:val>
            <c:numRef>
              <c:f>7!$B$9:$D$9</c:f>
              <c:numCache/>
            </c:numRef>
          </c:val>
        </c:ser>
        <c:firstSliceAng val="12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75"/>
          <c:y val="0.20875"/>
          <c:w val="0.336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5"/>
          <c:y val="0"/>
          <c:w val="0.40075"/>
          <c:h val="0.912"/>
        </c:manualLayout>
      </c:layout>
      <c:pieChart>
        <c:varyColors val="1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"/>
            <c:explosion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8!$B$6:$D$6</c:f>
              <c:strCache/>
            </c:strRef>
          </c:cat>
          <c:val>
            <c:numRef>
              <c:f>8!$B$7:$D$7</c:f>
              <c:numCache/>
            </c:numRef>
          </c:val>
        </c:ser>
        <c:firstSliceAng val="2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625"/>
          <c:w val="0.9815"/>
          <c:h val="0.97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102.0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95.2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101.2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95.5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90.2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102.4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97.6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95.1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102.7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86.5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95.2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'13'!$A$8:$A$18</c:f>
              <c:strCache/>
            </c:strRef>
          </c:cat>
          <c:val>
            <c:numRef>
              <c:f>'13'!$G$8:$G$18</c:f>
              <c:numCache/>
            </c:numRef>
          </c:val>
        </c:ser>
        <c:overlap val="-20"/>
        <c:gapWidth val="116"/>
        <c:axId val="8933220"/>
        <c:axId val="13290117"/>
      </c:bar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90117"/>
        <c:crosses val="autoZero"/>
        <c:auto val="1"/>
        <c:lblOffset val="100"/>
        <c:tickLblSkip val="1"/>
        <c:noMultiLvlLbl val="0"/>
      </c:catAx>
      <c:valAx>
        <c:axId val="13290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8933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200025</xdr:rowOff>
    </xdr:from>
    <xdr:to>
      <xdr:col>0</xdr:col>
      <xdr:colOff>6686550</xdr:colOff>
      <xdr:row>11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66865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190500</xdr:rowOff>
    </xdr:from>
    <xdr:to>
      <xdr:col>6</xdr:col>
      <xdr:colOff>342900</xdr:colOff>
      <xdr:row>21</xdr:row>
      <xdr:rowOff>3286125</xdr:rowOff>
    </xdr:to>
    <xdr:graphicFrame>
      <xdr:nvGraphicFramePr>
        <xdr:cNvPr id="1" name="Диаграмма 1"/>
        <xdr:cNvGraphicFramePr/>
      </xdr:nvGraphicFramePr>
      <xdr:xfrm>
        <a:off x="247650" y="8486775"/>
        <a:ext cx="62865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21</xdr:row>
      <xdr:rowOff>104775</xdr:rowOff>
    </xdr:from>
    <xdr:to>
      <xdr:col>6</xdr:col>
      <xdr:colOff>238125</xdr:colOff>
      <xdr:row>35</xdr:row>
      <xdr:rowOff>142875</xdr:rowOff>
    </xdr:to>
    <xdr:graphicFrame>
      <xdr:nvGraphicFramePr>
        <xdr:cNvPr id="1" name="Диаграмма 1"/>
        <xdr:cNvGraphicFramePr/>
      </xdr:nvGraphicFramePr>
      <xdr:xfrm>
        <a:off x="409575" y="8201025"/>
        <a:ext cx="64389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19</xdr:row>
      <xdr:rowOff>9525</xdr:rowOff>
    </xdr:from>
    <xdr:to>
      <xdr:col>6</xdr:col>
      <xdr:colOff>200025</xdr:colOff>
      <xdr:row>35</xdr:row>
      <xdr:rowOff>209550</xdr:rowOff>
    </xdr:to>
    <xdr:graphicFrame>
      <xdr:nvGraphicFramePr>
        <xdr:cNvPr id="1" name="Диаграмма 1"/>
        <xdr:cNvGraphicFramePr/>
      </xdr:nvGraphicFramePr>
      <xdr:xfrm>
        <a:off x="361950" y="6934200"/>
        <a:ext cx="65341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36</xdr:row>
      <xdr:rowOff>0</xdr:rowOff>
    </xdr:from>
    <xdr:to>
      <xdr:col>5</xdr:col>
      <xdr:colOff>885825</xdr:colOff>
      <xdr:row>38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1601450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1028700</xdr:colOff>
      <xdr:row>39</xdr:row>
      <xdr:rowOff>66675</xdr:rowOff>
    </xdr:to>
    <xdr:pic>
      <xdr:nvPicPr>
        <xdr:cNvPr id="2" name="Рисунок 2" descr="Штамп Е.Ю.Орловой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1763375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view="pageBreakPreview" zoomScaleSheetLayoutView="100" zoomScalePageLayoutView="0" workbookViewId="0" topLeftCell="A19">
      <selection activeCell="K32" sqref="K32"/>
    </sheetView>
  </sheetViews>
  <sheetFormatPr defaultColWidth="9.00390625" defaultRowHeight="12.75"/>
  <cols>
    <col min="1" max="1" width="13.50390625" style="1" customWidth="1"/>
    <col min="2" max="7" width="9.00390625" style="1" customWidth="1"/>
    <col min="8" max="8" width="6.75390625" style="1" customWidth="1"/>
    <col min="9" max="9" width="5.25390625" style="1" customWidth="1"/>
    <col min="10" max="16384" width="9.00390625" style="1" customWidth="1"/>
  </cols>
  <sheetData>
    <row r="2" spans="1:8" ht="13.5" customHeight="1">
      <c r="A2" s="113" t="s">
        <v>21</v>
      </c>
      <c r="B2" s="113"/>
      <c r="C2" s="113"/>
      <c r="D2" s="113"/>
      <c r="E2" s="113"/>
      <c r="F2" s="113"/>
      <c r="G2" s="113"/>
      <c r="H2" s="113"/>
    </row>
    <row r="3" spans="1:8" ht="13.5" customHeight="1">
      <c r="A3" s="113" t="s">
        <v>38</v>
      </c>
      <c r="B3" s="113"/>
      <c r="C3" s="113"/>
      <c r="D3" s="113"/>
      <c r="E3" s="113"/>
      <c r="F3" s="113"/>
      <c r="G3" s="113"/>
      <c r="H3" s="113"/>
    </row>
    <row r="4" spans="1:8" ht="13.5" customHeight="1">
      <c r="A4" s="113" t="s">
        <v>39</v>
      </c>
      <c r="B4" s="113"/>
      <c r="C4" s="113"/>
      <c r="D4" s="113"/>
      <c r="E4" s="113"/>
      <c r="F4" s="113"/>
      <c r="G4" s="113"/>
      <c r="H4" s="113"/>
    </row>
    <row r="5" ht="17.25" customHeight="1">
      <c r="C5" s="1" t="s">
        <v>41</v>
      </c>
    </row>
    <row r="6" ht="17.25" customHeight="1"/>
    <row r="7" spans="6:8" ht="24.75" customHeight="1">
      <c r="F7" s="6"/>
      <c r="G7" s="6"/>
      <c r="H7" s="6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8.75" customHeight="1">
      <c r="A23" s="114" t="s">
        <v>42</v>
      </c>
      <c r="B23" s="114"/>
      <c r="C23" s="114"/>
      <c r="D23" s="114"/>
      <c r="E23" s="114"/>
      <c r="F23" s="114"/>
      <c r="G23" s="114"/>
      <c r="H23" s="114"/>
    </row>
    <row r="24" spans="1:12" ht="18" customHeight="1">
      <c r="A24" s="114" t="s">
        <v>95</v>
      </c>
      <c r="B24" s="114"/>
      <c r="C24" s="114"/>
      <c r="D24" s="114"/>
      <c r="E24" s="114"/>
      <c r="F24" s="114"/>
      <c r="G24" s="114"/>
      <c r="H24" s="114"/>
      <c r="I24" s="7"/>
      <c r="J24" s="7"/>
      <c r="K24" s="7"/>
      <c r="L24" s="7"/>
    </row>
    <row r="25" spans="1:8" ht="18" customHeight="1">
      <c r="A25" s="114" t="s">
        <v>123</v>
      </c>
      <c r="B25" s="114"/>
      <c r="C25" s="114"/>
      <c r="D25" s="114"/>
      <c r="E25" s="114"/>
      <c r="F25" s="114"/>
      <c r="G25" s="114"/>
      <c r="H25" s="114"/>
    </row>
    <row r="26" spans="1:8" ht="12.75">
      <c r="A26" s="7"/>
      <c r="B26" s="113"/>
      <c r="C26" s="113"/>
      <c r="D26" s="113"/>
      <c r="E26" s="113"/>
      <c r="F26" s="113"/>
      <c r="G26" s="113"/>
      <c r="H26" s="7"/>
    </row>
    <row r="27" spans="1:8" ht="15.75">
      <c r="A27" s="115" t="s">
        <v>103</v>
      </c>
      <c r="B27" s="115"/>
      <c r="C27" s="115"/>
      <c r="D27" s="115"/>
      <c r="E27" s="115"/>
      <c r="F27" s="115"/>
      <c r="G27" s="115"/>
      <c r="H27" s="115"/>
    </row>
    <row r="30" ht="13.5" customHeight="1"/>
    <row r="31" spans="1:8" ht="13.5" customHeight="1">
      <c r="A31" s="115" t="s">
        <v>133</v>
      </c>
      <c r="B31" s="115"/>
      <c r="C31" s="115"/>
      <c r="D31" s="115"/>
      <c r="E31" s="115"/>
      <c r="F31" s="115"/>
      <c r="G31" s="115"/>
      <c r="H31" s="115"/>
    </row>
    <row r="41" ht="12" customHeight="1"/>
    <row r="42" ht="2.25" customHeight="1" hidden="1"/>
    <row r="43" ht="12.75" hidden="1"/>
    <row r="45" ht="14.25" customHeight="1"/>
    <row r="59" spans="3:6" ht="12.75">
      <c r="C59" s="7"/>
      <c r="D59" s="7"/>
      <c r="E59" s="7"/>
      <c r="F59" s="7"/>
    </row>
    <row r="60" spans="1:8" ht="13.5" customHeight="1">
      <c r="A60" s="113" t="s">
        <v>22</v>
      </c>
      <c r="B60" s="113"/>
      <c r="C60" s="113"/>
      <c r="D60" s="113"/>
      <c r="E60" s="113"/>
      <c r="F60" s="113"/>
      <c r="G60" s="113"/>
      <c r="H60" s="113"/>
    </row>
    <row r="61" spans="1:8" ht="13.5" customHeight="1">
      <c r="A61" s="113">
        <v>2020</v>
      </c>
      <c r="B61" s="113"/>
      <c r="C61" s="113"/>
      <c r="D61" s="113"/>
      <c r="E61" s="113"/>
      <c r="F61" s="113"/>
      <c r="G61" s="113"/>
      <c r="H61" s="113"/>
    </row>
  </sheetData>
  <sheetProtection/>
  <mergeCells count="11">
    <mergeCell ref="A27:H27"/>
    <mergeCell ref="A25:H25"/>
    <mergeCell ref="A31:H31"/>
    <mergeCell ref="A60:H60"/>
    <mergeCell ref="A61:H61"/>
    <mergeCell ref="A2:H2"/>
    <mergeCell ref="A3:H3"/>
    <mergeCell ref="A4:H4"/>
    <mergeCell ref="B26:G26"/>
    <mergeCell ref="A23:H23"/>
    <mergeCell ref="A24:H24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0">
      <selection activeCell="J12" sqref="J12"/>
    </sheetView>
  </sheetViews>
  <sheetFormatPr defaultColWidth="9.00390625" defaultRowHeight="12.75"/>
  <cols>
    <col min="1" max="1" width="31.375" style="2" customWidth="1"/>
    <col min="2" max="2" width="12.75390625" style="39" customWidth="1"/>
    <col min="3" max="3" width="10.25390625" style="39" customWidth="1"/>
    <col min="4" max="4" width="14.125" style="39" customWidth="1"/>
    <col min="5" max="5" width="10.125" style="39" customWidth="1"/>
    <col min="6" max="6" width="11.00390625" style="2" customWidth="1"/>
    <col min="7" max="7" width="8.375" style="2" customWidth="1"/>
    <col min="8" max="16384" width="9.00390625" style="2" customWidth="1"/>
  </cols>
  <sheetData>
    <row r="1" spans="1:7" ht="16.5" customHeight="1">
      <c r="A1" s="60"/>
      <c r="B1" s="67"/>
      <c r="C1" s="67"/>
      <c r="D1" s="67"/>
      <c r="E1" s="67"/>
      <c r="F1" s="67"/>
      <c r="G1" s="67"/>
    </row>
    <row r="2" spans="1:7" ht="16.5" customHeight="1">
      <c r="A2" s="60"/>
      <c r="B2" s="67"/>
      <c r="C2" s="67"/>
      <c r="D2" s="67"/>
      <c r="E2" s="67"/>
      <c r="F2" s="67"/>
      <c r="G2" s="67"/>
    </row>
    <row r="4" spans="5:7" ht="16.5" thickBot="1">
      <c r="E4" s="42"/>
      <c r="F4" s="125" t="s">
        <v>18</v>
      </c>
      <c r="G4" s="125"/>
    </row>
    <row r="5" spans="1:7" ht="21.75" customHeight="1" thickBot="1">
      <c r="A5" s="62"/>
      <c r="B5" s="126" t="s">
        <v>97</v>
      </c>
      <c r="C5" s="127"/>
      <c r="D5" s="127"/>
      <c r="E5" s="127"/>
      <c r="F5" s="127"/>
      <c r="G5" s="69"/>
    </row>
    <row r="6" spans="1:7" ht="125.25" customHeight="1" thickBot="1">
      <c r="A6" s="44"/>
      <c r="B6" s="70" t="s">
        <v>14</v>
      </c>
      <c r="C6" s="71" t="s">
        <v>0</v>
      </c>
      <c r="D6" s="71" t="s">
        <v>100</v>
      </c>
      <c r="E6" s="47" t="s">
        <v>1</v>
      </c>
      <c r="F6" s="48" t="s">
        <v>106</v>
      </c>
      <c r="G6" s="49" t="s">
        <v>107</v>
      </c>
    </row>
    <row r="7" spans="1:7" s="54" customFormat="1" ht="35.25" customHeight="1">
      <c r="A7" s="50" t="s">
        <v>2</v>
      </c>
      <c r="B7" s="51">
        <f>SUM(B9:B19)</f>
        <v>6.9735</v>
      </c>
      <c r="C7" s="51">
        <f>SUM(C9:C19)</f>
        <v>16.920000000000005</v>
      </c>
      <c r="D7" s="51">
        <f>SUM(D9:D19)</f>
        <v>28.864299999999997</v>
      </c>
      <c r="E7" s="52">
        <f>SUM(E9:E19)</f>
        <v>52.757799999999996</v>
      </c>
      <c r="F7" s="52">
        <f>SUM(F9:F19)</f>
        <v>59.1783</v>
      </c>
      <c r="G7" s="53">
        <f>ROUND(E7/F7*100,1)</f>
        <v>89.2</v>
      </c>
    </row>
    <row r="8" spans="1:7" ht="36.75" customHeight="1">
      <c r="A8" s="55" t="s">
        <v>23</v>
      </c>
      <c r="B8" s="56"/>
      <c r="C8" s="56"/>
      <c r="D8" s="56"/>
      <c r="E8" s="57"/>
      <c r="F8" s="56"/>
      <c r="G8" s="53"/>
    </row>
    <row r="9" spans="1:7" ht="30.75" customHeight="1">
      <c r="A9" s="58" t="s">
        <v>3</v>
      </c>
      <c r="B9" s="99">
        <v>4.664499999999999</v>
      </c>
      <c r="C9" s="56">
        <v>12.18</v>
      </c>
      <c r="D9" s="99">
        <v>25.5348</v>
      </c>
      <c r="E9" s="57">
        <f aca="true" t="shared" si="0" ref="E9:E17">SUM(B9:D9)</f>
        <v>42.3793</v>
      </c>
      <c r="F9" s="57">
        <v>44.903999999999996</v>
      </c>
      <c r="G9" s="56">
        <f aca="true" t="shared" si="1" ref="G9:G18">ROUND(E9/F9*100,1)</f>
        <v>94.4</v>
      </c>
    </row>
    <row r="10" spans="1:7" ht="30.75" customHeight="1">
      <c r="A10" s="58" t="s">
        <v>4</v>
      </c>
      <c r="B10" s="101" t="s">
        <v>15</v>
      </c>
      <c r="C10" s="56">
        <v>0.05</v>
      </c>
      <c r="D10" s="101" t="s">
        <v>15</v>
      </c>
      <c r="E10" s="57">
        <f t="shared" si="0"/>
        <v>0.05</v>
      </c>
      <c r="F10" s="57">
        <v>0.07</v>
      </c>
      <c r="G10" s="56">
        <f t="shared" si="1"/>
        <v>71.4</v>
      </c>
    </row>
    <row r="11" spans="1:7" ht="30.75" customHeight="1">
      <c r="A11" s="58" t="s">
        <v>5</v>
      </c>
      <c r="B11" s="101">
        <v>2.02</v>
      </c>
      <c r="C11" s="56">
        <v>1.76</v>
      </c>
      <c r="D11" s="101">
        <v>1.2725</v>
      </c>
      <c r="E11" s="57">
        <f t="shared" si="0"/>
        <v>5.0525</v>
      </c>
      <c r="F11" s="57">
        <v>6.253000000000001</v>
      </c>
      <c r="G11" s="56">
        <f t="shared" si="1"/>
        <v>80.8</v>
      </c>
    </row>
    <row r="12" spans="1:7" ht="30.75" customHeight="1">
      <c r="A12" s="58" t="s">
        <v>6</v>
      </c>
      <c r="B12" s="101" t="s">
        <v>15</v>
      </c>
      <c r="C12" s="56">
        <v>0.05</v>
      </c>
      <c r="D12" s="101" t="s">
        <v>15</v>
      </c>
      <c r="E12" s="57">
        <f t="shared" si="0"/>
        <v>0.05</v>
      </c>
      <c r="F12" s="57">
        <v>0.05</v>
      </c>
      <c r="G12" s="56">
        <f t="shared" si="1"/>
        <v>100</v>
      </c>
    </row>
    <row r="13" spans="1:7" ht="30.75" customHeight="1">
      <c r="A13" s="58" t="s">
        <v>7</v>
      </c>
      <c r="B13" s="99">
        <v>0.116</v>
      </c>
      <c r="C13" s="56">
        <v>1.86</v>
      </c>
      <c r="D13" s="101">
        <v>1.848</v>
      </c>
      <c r="E13" s="57">
        <f t="shared" si="0"/>
        <v>3.8240000000000003</v>
      </c>
      <c r="F13" s="57">
        <v>6.1202000000000005</v>
      </c>
      <c r="G13" s="56">
        <f t="shared" si="1"/>
        <v>62.5</v>
      </c>
    </row>
    <row r="14" spans="1:7" ht="30.75" customHeight="1">
      <c r="A14" s="58" t="s">
        <v>9</v>
      </c>
      <c r="B14" s="99">
        <v>0.173</v>
      </c>
      <c r="C14" s="56">
        <v>0.63</v>
      </c>
      <c r="D14" s="101">
        <v>0.15</v>
      </c>
      <c r="E14" s="57">
        <f t="shared" si="0"/>
        <v>0.953</v>
      </c>
      <c r="F14" s="57">
        <v>1.205</v>
      </c>
      <c r="G14" s="56">
        <f t="shared" si="1"/>
        <v>79.1</v>
      </c>
    </row>
    <row r="15" spans="1:7" ht="30.75" customHeight="1">
      <c r="A15" s="58" t="s">
        <v>8</v>
      </c>
      <c r="B15" s="59" t="s">
        <v>15</v>
      </c>
      <c r="C15" s="56">
        <v>0.14</v>
      </c>
      <c r="D15" s="101">
        <v>0.008</v>
      </c>
      <c r="E15" s="57">
        <f t="shared" si="0"/>
        <v>0.14800000000000002</v>
      </c>
      <c r="F15" s="57">
        <v>0.2015</v>
      </c>
      <c r="G15" s="56">
        <f t="shared" si="1"/>
        <v>73.4</v>
      </c>
    </row>
    <row r="16" spans="1:7" ht="30.75" customHeight="1">
      <c r="A16" s="58" t="s">
        <v>10</v>
      </c>
      <c r="B16" s="59" t="s">
        <v>15</v>
      </c>
      <c r="C16" s="56">
        <v>0.05</v>
      </c>
      <c r="D16" s="101" t="s">
        <v>15</v>
      </c>
      <c r="E16" s="57">
        <f t="shared" si="0"/>
        <v>0.05</v>
      </c>
      <c r="F16" s="57">
        <v>0.0664</v>
      </c>
      <c r="G16" s="56">
        <f t="shared" si="1"/>
        <v>75.3</v>
      </c>
    </row>
    <row r="17" spans="1:7" ht="30.75" customHeight="1">
      <c r="A17" s="58" t="s">
        <v>11</v>
      </c>
      <c r="B17" s="59" t="s">
        <v>15</v>
      </c>
      <c r="C17" s="59">
        <v>0.03</v>
      </c>
      <c r="D17" s="101" t="s">
        <v>15</v>
      </c>
      <c r="E17" s="57">
        <f t="shared" si="0"/>
        <v>0.03</v>
      </c>
      <c r="F17" s="57">
        <v>0.04</v>
      </c>
      <c r="G17" s="56">
        <f t="shared" si="1"/>
        <v>75</v>
      </c>
    </row>
    <row r="18" spans="1:7" ht="30.75" customHeight="1">
      <c r="A18" s="58" t="s">
        <v>12</v>
      </c>
      <c r="B18" s="59" t="s">
        <v>15</v>
      </c>
      <c r="C18" s="56">
        <v>0.17</v>
      </c>
      <c r="D18" s="101">
        <v>0.051</v>
      </c>
      <c r="E18" s="57">
        <f>SUM(B18:D18)</f>
        <v>0.221</v>
      </c>
      <c r="F18" s="57">
        <v>0.2682</v>
      </c>
      <c r="G18" s="56">
        <f t="shared" si="1"/>
        <v>82.4</v>
      </c>
    </row>
    <row r="19" spans="1:7" ht="30.75" customHeight="1">
      <c r="A19" s="58" t="s">
        <v>13</v>
      </c>
      <c r="B19" s="59" t="s">
        <v>15</v>
      </c>
      <c r="C19" s="59" t="s">
        <v>15</v>
      </c>
      <c r="D19" s="59" t="s">
        <v>15</v>
      </c>
      <c r="E19" s="59" t="s">
        <v>15</v>
      </c>
      <c r="F19" s="59" t="s">
        <v>15</v>
      </c>
      <c r="G19" s="59" t="s">
        <v>15</v>
      </c>
    </row>
  </sheetData>
  <sheetProtection/>
  <mergeCells count="2">
    <mergeCell ref="F4:G4"/>
    <mergeCell ref="B5:F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A19">
      <selection activeCell="L12" sqref="L12"/>
    </sheetView>
  </sheetViews>
  <sheetFormatPr defaultColWidth="9.00390625" defaultRowHeight="12.75"/>
  <cols>
    <col min="1" max="1" width="29.125" style="2" customWidth="1"/>
    <col min="2" max="2" width="12.625" style="2" customWidth="1"/>
    <col min="3" max="3" width="10.375" style="2" customWidth="1"/>
    <col min="4" max="4" width="14.00390625" style="2" customWidth="1"/>
    <col min="5" max="5" width="9.75390625" style="2" customWidth="1"/>
    <col min="6" max="6" width="11.00390625" style="2" customWidth="1"/>
    <col min="7" max="16384" width="9.00390625" style="2" customWidth="1"/>
  </cols>
  <sheetData>
    <row r="2" spans="3:4" ht="15.75">
      <c r="C2" s="31"/>
      <c r="D2" s="32"/>
    </row>
    <row r="5" spans="5:7" ht="16.5" thickBot="1">
      <c r="E5" s="31"/>
      <c r="F5" s="128" t="s">
        <v>18</v>
      </c>
      <c r="G5" s="128"/>
    </row>
    <row r="6" spans="1:7" ht="21.75" customHeight="1" thickBot="1">
      <c r="A6" s="62"/>
      <c r="B6" s="126" t="s">
        <v>19</v>
      </c>
      <c r="C6" s="127"/>
      <c r="D6" s="127"/>
      <c r="E6" s="127"/>
      <c r="F6" s="127"/>
      <c r="G6" s="129"/>
    </row>
    <row r="7" spans="1:7" ht="114" customHeight="1" thickBot="1">
      <c r="A7" s="44"/>
      <c r="B7" s="70" t="s">
        <v>14</v>
      </c>
      <c r="C7" s="71" t="s">
        <v>0</v>
      </c>
      <c r="D7" s="71" t="s">
        <v>101</v>
      </c>
      <c r="E7" s="47" t="s">
        <v>1</v>
      </c>
      <c r="F7" s="48" t="s">
        <v>106</v>
      </c>
      <c r="G7" s="49" t="s">
        <v>107</v>
      </c>
    </row>
    <row r="8" spans="1:7" s="54" customFormat="1" ht="35.25" customHeight="1">
      <c r="A8" s="50" t="s">
        <v>2</v>
      </c>
      <c r="B8" s="97" t="s">
        <v>132</v>
      </c>
      <c r="C8" s="97">
        <f>SUM(C10:C20)</f>
        <v>7467.499999999999</v>
      </c>
      <c r="D8" s="97">
        <v>35.1</v>
      </c>
      <c r="E8" s="97">
        <v>7548.3</v>
      </c>
      <c r="F8" s="52">
        <f>SUM(F10:F20)</f>
        <v>7324.210999999999</v>
      </c>
      <c r="G8" s="53">
        <f>ROUND(E8/F8*100,1)</f>
        <v>103.1</v>
      </c>
    </row>
    <row r="9" spans="1:7" ht="33.75" customHeight="1">
      <c r="A9" s="55" t="s">
        <v>23</v>
      </c>
      <c r="B9" s="56"/>
      <c r="C9" s="56"/>
      <c r="D9" s="56"/>
      <c r="E9" s="57"/>
      <c r="F9" s="56"/>
      <c r="G9" s="53"/>
    </row>
    <row r="10" spans="1:7" ht="30.75" customHeight="1">
      <c r="A10" s="58" t="s">
        <v>3</v>
      </c>
      <c r="B10" s="59" t="s">
        <v>15</v>
      </c>
      <c r="C10" s="108">
        <v>0</v>
      </c>
      <c r="D10" s="59">
        <v>4.18</v>
      </c>
      <c r="E10" s="57">
        <f aca="true" t="shared" si="0" ref="E10:E20">SUM(B10:D10)</f>
        <v>4.18</v>
      </c>
      <c r="F10" s="56">
        <v>4</v>
      </c>
      <c r="G10" s="56">
        <f aca="true" t="shared" si="1" ref="G10:G20">ROUND(E10/F10*100,1)</f>
        <v>104.5</v>
      </c>
    </row>
    <row r="11" spans="1:7" ht="30.75" customHeight="1">
      <c r="A11" s="58" t="s">
        <v>4</v>
      </c>
      <c r="B11" s="59" t="s">
        <v>132</v>
      </c>
      <c r="C11" s="108">
        <v>906.9000000000001</v>
      </c>
      <c r="D11" s="59" t="s">
        <v>132</v>
      </c>
      <c r="E11" s="57">
        <v>963.46</v>
      </c>
      <c r="F11" s="56">
        <v>934.11</v>
      </c>
      <c r="G11" s="56">
        <f t="shared" si="1"/>
        <v>103.1</v>
      </c>
    </row>
    <row r="12" spans="1:7" ht="30.75" customHeight="1">
      <c r="A12" s="58" t="s">
        <v>5</v>
      </c>
      <c r="B12" s="59" t="s">
        <v>15</v>
      </c>
      <c r="C12" s="108">
        <v>375</v>
      </c>
      <c r="D12" s="59">
        <v>3.73</v>
      </c>
      <c r="E12" s="57">
        <f t="shared" si="0"/>
        <v>378.73</v>
      </c>
      <c r="F12" s="56">
        <v>359.52000000000004</v>
      </c>
      <c r="G12" s="56">
        <f t="shared" si="1"/>
        <v>105.3</v>
      </c>
    </row>
    <row r="13" spans="1:7" ht="30.75" customHeight="1">
      <c r="A13" s="58" t="s">
        <v>6</v>
      </c>
      <c r="B13" s="59" t="s">
        <v>15</v>
      </c>
      <c r="C13" s="108">
        <v>639.4</v>
      </c>
      <c r="D13" s="59" t="s">
        <v>15</v>
      </c>
      <c r="E13" s="57">
        <f t="shared" si="0"/>
        <v>639.4</v>
      </c>
      <c r="F13" s="56">
        <v>566.9</v>
      </c>
      <c r="G13" s="56">
        <f t="shared" si="1"/>
        <v>112.8</v>
      </c>
    </row>
    <row r="14" spans="1:7" ht="30.75" customHeight="1">
      <c r="A14" s="58" t="s">
        <v>7</v>
      </c>
      <c r="B14" s="59" t="s">
        <v>15</v>
      </c>
      <c r="C14" s="108">
        <v>2.7</v>
      </c>
      <c r="D14" s="59" t="s">
        <v>15</v>
      </c>
      <c r="E14" s="57">
        <f t="shared" si="0"/>
        <v>2.7</v>
      </c>
      <c r="F14" s="56">
        <v>5.3</v>
      </c>
      <c r="G14" s="56">
        <f t="shared" si="1"/>
        <v>50.9</v>
      </c>
    </row>
    <row r="15" spans="1:7" ht="30.75" customHeight="1">
      <c r="A15" s="58" t="s">
        <v>9</v>
      </c>
      <c r="B15" s="59" t="s">
        <v>15</v>
      </c>
      <c r="C15" s="108">
        <v>1228.9</v>
      </c>
      <c r="D15" s="59">
        <v>1.08</v>
      </c>
      <c r="E15" s="57">
        <f t="shared" si="0"/>
        <v>1229.98</v>
      </c>
      <c r="F15" s="56">
        <v>1240.1999999999998</v>
      </c>
      <c r="G15" s="56">
        <f t="shared" si="1"/>
        <v>99.2</v>
      </c>
    </row>
    <row r="16" spans="1:7" ht="30.75" customHeight="1">
      <c r="A16" s="58" t="s">
        <v>8</v>
      </c>
      <c r="B16" s="59" t="s">
        <v>15</v>
      </c>
      <c r="C16" s="108">
        <v>2263.1</v>
      </c>
      <c r="D16" s="59">
        <v>1.9500000000000002</v>
      </c>
      <c r="E16" s="57">
        <f t="shared" si="0"/>
        <v>2265.0499999999997</v>
      </c>
      <c r="F16" s="56">
        <v>2113.85</v>
      </c>
      <c r="G16" s="56">
        <f t="shared" si="1"/>
        <v>107.2</v>
      </c>
    </row>
    <row r="17" spans="1:7" ht="30.75" customHeight="1">
      <c r="A17" s="58" t="s">
        <v>10</v>
      </c>
      <c r="B17" s="59" t="s">
        <v>15</v>
      </c>
      <c r="C17" s="108">
        <v>554.2</v>
      </c>
      <c r="D17" s="59">
        <v>6.55</v>
      </c>
      <c r="E17" s="57">
        <f t="shared" si="0"/>
        <v>560.75</v>
      </c>
      <c r="F17" s="56">
        <v>579.1</v>
      </c>
      <c r="G17" s="56">
        <f t="shared" si="1"/>
        <v>96.8</v>
      </c>
    </row>
    <row r="18" spans="1:7" ht="30.75" customHeight="1">
      <c r="A18" s="58" t="s">
        <v>11</v>
      </c>
      <c r="B18" s="59" t="s">
        <v>15</v>
      </c>
      <c r="C18" s="108">
        <v>452.9</v>
      </c>
      <c r="D18" s="59">
        <v>1.75</v>
      </c>
      <c r="E18" s="57">
        <f t="shared" si="0"/>
        <v>454.65</v>
      </c>
      <c r="F18" s="56">
        <v>451.40000000000003</v>
      </c>
      <c r="G18" s="56">
        <f t="shared" si="1"/>
        <v>100.7</v>
      </c>
    </row>
    <row r="19" spans="1:7" ht="30.75" customHeight="1">
      <c r="A19" s="58" t="s">
        <v>12</v>
      </c>
      <c r="B19" s="59" t="s">
        <v>15</v>
      </c>
      <c r="C19" s="108">
        <v>1014</v>
      </c>
      <c r="D19" s="59">
        <v>5.021999999999999</v>
      </c>
      <c r="E19" s="57">
        <f t="shared" si="0"/>
        <v>1019.022</v>
      </c>
      <c r="F19" s="56">
        <v>1037.531</v>
      </c>
      <c r="G19" s="56">
        <f t="shared" si="1"/>
        <v>98.2</v>
      </c>
    </row>
    <row r="20" spans="1:7" ht="30.75" customHeight="1">
      <c r="A20" s="58" t="s">
        <v>13</v>
      </c>
      <c r="B20" s="59" t="s">
        <v>15</v>
      </c>
      <c r="C20" s="110">
        <v>30.400000000000002</v>
      </c>
      <c r="D20" s="59" t="s">
        <v>15</v>
      </c>
      <c r="E20" s="57">
        <f t="shared" si="0"/>
        <v>30.400000000000002</v>
      </c>
      <c r="F20" s="56">
        <v>32.3</v>
      </c>
      <c r="G20" s="56">
        <f t="shared" si="1"/>
        <v>94.1</v>
      </c>
    </row>
    <row r="21" spans="1:5" ht="15.75">
      <c r="A21" s="60"/>
      <c r="B21" s="60"/>
      <c r="C21" s="60"/>
      <c r="D21" s="60"/>
      <c r="E21" s="60"/>
    </row>
  </sheetData>
  <sheetProtection/>
  <mergeCells count="2">
    <mergeCell ref="F5:G5"/>
    <mergeCell ref="B6:G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0">
      <selection activeCell="G15" sqref="G15"/>
    </sheetView>
  </sheetViews>
  <sheetFormatPr defaultColWidth="9.00390625" defaultRowHeight="12.75"/>
  <cols>
    <col min="1" max="1" width="29.125" style="2" customWidth="1"/>
    <col min="2" max="2" width="12.625" style="2" customWidth="1"/>
    <col min="3" max="3" width="10.375" style="2" customWidth="1"/>
    <col min="4" max="4" width="14.00390625" style="2" customWidth="1"/>
    <col min="5" max="5" width="9.75390625" style="2" customWidth="1"/>
    <col min="6" max="6" width="11.00390625" style="2" customWidth="1"/>
    <col min="7" max="16384" width="9.00390625" style="2" customWidth="1"/>
  </cols>
  <sheetData>
    <row r="1" spans="1:5" ht="15.75">
      <c r="A1" s="60"/>
      <c r="B1" s="60"/>
      <c r="C1" s="60"/>
      <c r="D1" s="60"/>
      <c r="E1" s="60"/>
    </row>
    <row r="2" spans="1:5" ht="15.75">
      <c r="A2" s="60"/>
      <c r="B2" s="60"/>
      <c r="C2" s="60"/>
      <c r="D2" s="60"/>
      <c r="E2" s="60"/>
    </row>
    <row r="3" spans="1:5" ht="15.75">
      <c r="A3" s="60"/>
      <c r="B3" s="60"/>
      <c r="C3" s="60"/>
      <c r="D3" s="60"/>
      <c r="E3" s="60"/>
    </row>
    <row r="4" spans="1:5" ht="15.75">
      <c r="A4" s="60"/>
      <c r="B4" s="60"/>
      <c r="C4" s="60"/>
      <c r="D4" s="60"/>
      <c r="E4" s="60"/>
    </row>
    <row r="5" spans="5:7" ht="16.5" thickBot="1">
      <c r="E5" s="31"/>
      <c r="F5" s="128" t="s">
        <v>18</v>
      </c>
      <c r="G5" s="128"/>
    </row>
    <row r="6" spans="1:7" ht="21.75" customHeight="1" thickBot="1">
      <c r="A6" s="62"/>
      <c r="B6" s="126" t="s">
        <v>110</v>
      </c>
      <c r="C6" s="127"/>
      <c r="D6" s="127"/>
      <c r="E6" s="127"/>
      <c r="F6" s="127"/>
      <c r="G6" s="129"/>
    </row>
    <row r="7" spans="1:7" ht="114" customHeight="1" thickBot="1">
      <c r="A7" s="44"/>
      <c r="B7" s="70" t="s">
        <v>14</v>
      </c>
      <c r="C7" s="71" t="s">
        <v>0</v>
      </c>
      <c r="D7" s="71" t="s">
        <v>101</v>
      </c>
      <c r="E7" s="47" t="s">
        <v>1</v>
      </c>
      <c r="F7" s="48" t="s">
        <v>106</v>
      </c>
      <c r="G7" s="49" t="s">
        <v>107</v>
      </c>
    </row>
    <row r="8" spans="1:7" s="54" customFormat="1" ht="35.25" customHeight="1">
      <c r="A8" s="50" t="s">
        <v>2</v>
      </c>
      <c r="B8" s="51">
        <f>SUM(B10:B20)</f>
        <v>11.999999999999998</v>
      </c>
      <c r="C8" s="51">
        <f>SUM(C10:C20)</f>
        <v>384.70000000000005</v>
      </c>
      <c r="D8" s="51">
        <f>SUM(D10:D20)</f>
        <v>52.410000000000004</v>
      </c>
      <c r="E8" s="52">
        <f>SUM(E10:E20)</f>
        <v>449.10999999999996</v>
      </c>
      <c r="F8" s="52">
        <f>SUM(F10:F20)</f>
        <v>449.79999999999995</v>
      </c>
      <c r="G8" s="53">
        <f>ROUND(E8/F8*100,1)</f>
        <v>99.8</v>
      </c>
    </row>
    <row r="9" spans="1:7" ht="33.75" customHeight="1">
      <c r="A9" s="55" t="s">
        <v>23</v>
      </c>
      <c r="B9" s="56"/>
      <c r="C9" s="56"/>
      <c r="D9" s="56"/>
      <c r="E9" s="57"/>
      <c r="F9" s="56"/>
      <c r="G9" s="53"/>
    </row>
    <row r="10" spans="1:7" ht="30.75" customHeight="1">
      <c r="A10" s="58" t="s">
        <v>3</v>
      </c>
      <c r="B10" s="59" t="s">
        <v>15</v>
      </c>
      <c r="C10" s="59" t="s">
        <v>15</v>
      </c>
      <c r="D10" s="59" t="s">
        <v>15</v>
      </c>
      <c r="E10" s="59" t="s">
        <v>15</v>
      </c>
      <c r="F10" s="59" t="s">
        <v>15</v>
      </c>
      <c r="G10" s="59" t="s">
        <v>15</v>
      </c>
    </row>
    <row r="11" spans="1:7" ht="30.75" customHeight="1">
      <c r="A11" s="58" t="s">
        <v>4</v>
      </c>
      <c r="B11" s="59">
        <v>2.3</v>
      </c>
      <c r="C11" s="59">
        <v>52.7</v>
      </c>
      <c r="D11" s="59">
        <v>10.4</v>
      </c>
      <c r="E11" s="57">
        <f aca="true" t="shared" si="0" ref="E11:E20">SUM(B11:D11)</f>
        <v>65.4</v>
      </c>
      <c r="F11" s="56">
        <v>58.5</v>
      </c>
      <c r="G11" s="56">
        <f aca="true" t="shared" si="1" ref="G11:G20">ROUND(E11/F11*100,1)</f>
        <v>111.8</v>
      </c>
    </row>
    <row r="12" spans="1:7" ht="30.75" customHeight="1">
      <c r="A12" s="58" t="s">
        <v>5</v>
      </c>
      <c r="B12" s="59">
        <v>3.4</v>
      </c>
      <c r="C12" s="59">
        <v>19.5</v>
      </c>
      <c r="D12" s="59">
        <v>3.4</v>
      </c>
      <c r="E12" s="57">
        <f t="shared" si="0"/>
        <v>26.299999999999997</v>
      </c>
      <c r="F12" s="56">
        <v>20.5</v>
      </c>
      <c r="G12" s="56">
        <f t="shared" si="1"/>
        <v>128.3</v>
      </c>
    </row>
    <row r="13" spans="1:7" ht="30.75" customHeight="1">
      <c r="A13" s="58" t="s">
        <v>6</v>
      </c>
      <c r="B13" s="59" t="s">
        <v>15</v>
      </c>
      <c r="C13" s="59">
        <v>21.6</v>
      </c>
      <c r="D13" s="59">
        <v>7.7</v>
      </c>
      <c r="E13" s="57">
        <f t="shared" si="0"/>
        <v>29.3</v>
      </c>
      <c r="F13" s="56">
        <v>23</v>
      </c>
      <c r="G13" s="56">
        <f t="shared" si="1"/>
        <v>127.4</v>
      </c>
    </row>
    <row r="14" spans="1:7" ht="30.75" customHeight="1">
      <c r="A14" s="58" t="s">
        <v>7</v>
      </c>
      <c r="B14" s="59" t="s">
        <v>15</v>
      </c>
      <c r="C14" s="59" t="s">
        <v>15</v>
      </c>
      <c r="D14" s="59" t="s">
        <v>15</v>
      </c>
      <c r="E14" s="59" t="s">
        <v>15</v>
      </c>
      <c r="F14" s="59">
        <v>0</v>
      </c>
      <c r="G14" s="59" t="s">
        <v>15</v>
      </c>
    </row>
    <row r="15" spans="1:7" ht="30.75" customHeight="1">
      <c r="A15" s="58" t="s">
        <v>9</v>
      </c>
      <c r="B15" s="59">
        <v>3.5</v>
      </c>
      <c r="C15" s="59">
        <v>58.3</v>
      </c>
      <c r="D15" s="59">
        <v>4.9</v>
      </c>
      <c r="E15" s="57">
        <f t="shared" si="0"/>
        <v>66.7</v>
      </c>
      <c r="F15" s="56">
        <v>66.1</v>
      </c>
      <c r="G15" s="56">
        <f t="shared" si="1"/>
        <v>100.9</v>
      </c>
    </row>
    <row r="16" spans="1:7" ht="30.75" customHeight="1">
      <c r="A16" s="58" t="s">
        <v>8</v>
      </c>
      <c r="B16" s="59">
        <v>1.6</v>
      </c>
      <c r="C16" s="59">
        <v>136</v>
      </c>
      <c r="D16" s="59">
        <v>14.1</v>
      </c>
      <c r="E16" s="57">
        <f t="shared" si="0"/>
        <v>151.7</v>
      </c>
      <c r="F16" s="56">
        <v>169.9</v>
      </c>
      <c r="G16" s="56">
        <f t="shared" si="1"/>
        <v>89.3</v>
      </c>
    </row>
    <row r="17" spans="1:7" ht="30.75" customHeight="1">
      <c r="A17" s="58" t="s">
        <v>10</v>
      </c>
      <c r="B17" s="59" t="s">
        <v>15</v>
      </c>
      <c r="C17" s="59">
        <v>20.4</v>
      </c>
      <c r="D17" s="59">
        <v>5</v>
      </c>
      <c r="E17" s="57">
        <f t="shared" si="0"/>
        <v>25.4</v>
      </c>
      <c r="F17" s="56">
        <v>25.9</v>
      </c>
      <c r="G17" s="56">
        <f t="shared" si="1"/>
        <v>98.1</v>
      </c>
    </row>
    <row r="18" spans="1:7" ht="30.75" customHeight="1">
      <c r="A18" s="58" t="s">
        <v>11</v>
      </c>
      <c r="B18" s="59" t="s">
        <v>15</v>
      </c>
      <c r="C18" s="59">
        <v>56.6</v>
      </c>
      <c r="D18" s="59">
        <v>6.7</v>
      </c>
      <c r="E18" s="57">
        <f t="shared" si="0"/>
        <v>63.300000000000004</v>
      </c>
      <c r="F18" s="56">
        <v>66.2</v>
      </c>
      <c r="G18" s="56">
        <f t="shared" si="1"/>
        <v>95.6</v>
      </c>
    </row>
    <row r="19" spans="1:7" ht="30.75" customHeight="1">
      <c r="A19" s="58" t="s">
        <v>12</v>
      </c>
      <c r="B19" s="59">
        <v>1.2</v>
      </c>
      <c r="C19" s="59">
        <v>11.3</v>
      </c>
      <c r="D19" s="59">
        <v>0.21</v>
      </c>
      <c r="E19" s="57">
        <f t="shared" si="0"/>
        <v>12.71</v>
      </c>
      <c r="F19" s="56">
        <v>11.2</v>
      </c>
      <c r="G19" s="56">
        <f t="shared" si="1"/>
        <v>113.5</v>
      </c>
    </row>
    <row r="20" spans="1:7" ht="30.75" customHeight="1">
      <c r="A20" s="58" t="s">
        <v>13</v>
      </c>
      <c r="B20" s="59" t="s">
        <v>15</v>
      </c>
      <c r="C20" s="59">
        <v>8.3</v>
      </c>
      <c r="D20" s="59" t="s">
        <v>15</v>
      </c>
      <c r="E20" s="57">
        <f t="shared" si="0"/>
        <v>8.3</v>
      </c>
      <c r="F20" s="56">
        <v>8.5</v>
      </c>
      <c r="G20" s="56">
        <f t="shared" si="1"/>
        <v>97.6</v>
      </c>
    </row>
  </sheetData>
  <sheetProtection/>
  <mergeCells count="2">
    <mergeCell ref="F5:G5"/>
    <mergeCell ref="B6:G6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6">
      <selection activeCell="L18" sqref="L18"/>
    </sheetView>
  </sheetViews>
  <sheetFormatPr defaultColWidth="9.00390625" defaultRowHeight="12.75"/>
  <cols>
    <col min="1" max="1" width="29.625" style="2" customWidth="1"/>
    <col min="2" max="2" width="12.50390625" style="72" customWidth="1"/>
    <col min="3" max="3" width="10.125" style="72" customWidth="1"/>
    <col min="4" max="4" width="14.00390625" style="72" customWidth="1"/>
    <col min="5" max="5" width="9.875" style="72" customWidth="1"/>
    <col min="6" max="6" width="11.75390625" style="72" customWidth="1"/>
    <col min="7" max="7" width="8.125" style="2" customWidth="1"/>
    <col min="8" max="16384" width="9.00390625" style="2" customWidth="1"/>
  </cols>
  <sheetData>
    <row r="1" spans="3:4" ht="15.75">
      <c r="C1" s="73"/>
      <c r="D1" s="73"/>
    </row>
    <row r="2" spans="1:7" s="54" customFormat="1" ht="15.75">
      <c r="A2" s="116" t="s">
        <v>128</v>
      </c>
      <c r="B2" s="116"/>
      <c r="C2" s="116"/>
      <c r="D2" s="116"/>
      <c r="E2" s="116"/>
      <c r="F2" s="116"/>
      <c r="G2" s="116"/>
    </row>
    <row r="3" ht="16.5" thickBot="1">
      <c r="E3" s="40"/>
    </row>
    <row r="4" spans="1:7" ht="21.75" customHeight="1" thickBot="1">
      <c r="A4" s="62"/>
      <c r="B4" s="130" t="s">
        <v>25</v>
      </c>
      <c r="C4" s="131"/>
      <c r="D4" s="131"/>
      <c r="E4" s="131"/>
      <c r="F4" s="131"/>
      <c r="G4" s="132"/>
    </row>
    <row r="5" spans="1:7" ht="112.5" customHeight="1" thickBot="1">
      <c r="A5" s="44"/>
      <c r="B5" s="74" t="s">
        <v>14</v>
      </c>
      <c r="C5" s="75" t="s">
        <v>0</v>
      </c>
      <c r="D5" s="75" t="s">
        <v>100</v>
      </c>
      <c r="E5" s="76" t="s">
        <v>1</v>
      </c>
      <c r="F5" s="48" t="s">
        <v>129</v>
      </c>
      <c r="G5" s="49" t="s">
        <v>130</v>
      </c>
    </row>
    <row r="6" spans="1:7" s="54" customFormat="1" ht="25.5" customHeight="1">
      <c r="A6" s="50" t="s">
        <v>2</v>
      </c>
      <c r="B6" s="78">
        <v>26163</v>
      </c>
      <c r="C6" s="78">
        <f>SUM(C8:C18)</f>
        <v>107138</v>
      </c>
      <c r="D6" s="78">
        <v>90555</v>
      </c>
      <c r="E6" s="78">
        <f>SUM(E8:E18)</f>
        <v>223856</v>
      </c>
      <c r="F6" s="78">
        <f>SUM(F8:F18)</f>
        <v>228721</v>
      </c>
      <c r="G6" s="53">
        <f>ROUND(E6/F6*100,1)</f>
        <v>97.9</v>
      </c>
    </row>
    <row r="7" spans="1:7" ht="33" customHeight="1">
      <c r="A7" s="55" t="s">
        <v>23</v>
      </c>
      <c r="B7" s="79"/>
      <c r="C7" s="79"/>
      <c r="D7" s="79"/>
      <c r="E7" s="80"/>
      <c r="F7" s="79"/>
      <c r="G7" s="53"/>
    </row>
    <row r="8" spans="1:7" ht="25.5" customHeight="1">
      <c r="A8" s="58" t="s">
        <v>3</v>
      </c>
      <c r="B8" s="79">
        <v>3850</v>
      </c>
      <c r="C8" s="79">
        <v>12611</v>
      </c>
      <c r="D8" s="79">
        <v>24078</v>
      </c>
      <c r="E8" s="80">
        <f aca="true" t="shared" si="0" ref="E8:E17">SUM(B8:D8)</f>
        <v>40539</v>
      </c>
      <c r="F8" s="80">
        <v>39760</v>
      </c>
      <c r="G8" s="56">
        <f aca="true" t="shared" si="1" ref="G8:G18">ROUND(E8/F8*100,1)</f>
        <v>102</v>
      </c>
    </row>
    <row r="9" spans="1:7" ht="25.5" customHeight="1">
      <c r="A9" s="58" t="s">
        <v>4</v>
      </c>
      <c r="B9" s="66">
        <v>651</v>
      </c>
      <c r="C9" s="66">
        <v>1698</v>
      </c>
      <c r="D9" s="66">
        <v>1516</v>
      </c>
      <c r="E9" s="84">
        <f t="shared" si="0"/>
        <v>3865</v>
      </c>
      <c r="F9" s="80">
        <v>4061</v>
      </c>
      <c r="G9" s="56">
        <f t="shared" si="1"/>
        <v>95.2</v>
      </c>
    </row>
    <row r="10" spans="1:7" ht="25.5" customHeight="1">
      <c r="A10" s="58" t="s">
        <v>5</v>
      </c>
      <c r="B10" s="66">
        <v>2955</v>
      </c>
      <c r="C10" s="66">
        <v>20640</v>
      </c>
      <c r="D10" s="66">
        <v>14461</v>
      </c>
      <c r="E10" s="84">
        <f t="shared" si="0"/>
        <v>38056</v>
      </c>
      <c r="F10" s="80">
        <v>37608</v>
      </c>
      <c r="G10" s="56">
        <f t="shared" si="1"/>
        <v>101.2</v>
      </c>
    </row>
    <row r="11" spans="1:7" ht="25.5" customHeight="1">
      <c r="A11" s="58" t="s">
        <v>6</v>
      </c>
      <c r="B11" s="66" t="s">
        <v>132</v>
      </c>
      <c r="C11" s="66">
        <v>2185</v>
      </c>
      <c r="D11" s="66" t="s">
        <v>132</v>
      </c>
      <c r="E11" s="84">
        <v>2397</v>
      </c>
      <c r="F11" s="80">
        <v>2509</v>
      </c>
      <c r="G11" s="56">
        <f t="shared" si="1"/>
        <v>95.5</v>
      </c>
    </row>
    <row r="12" spans="1:7" ht="25.5" customHeight="1">
      <c r="A12" s="58" t="s">
        <v>7</v>
      </c>
      <c r="B12" s="66">
        <v>652</v>
      </c>
      <c r="C12" s="66">
        <v>14506</v>
      </c>
      <c r="D12" s="66">
        <v>5216</v>
      </c>
      <c r="E12" s="84">
        <f t="shared" si="0"/>
        <v>20374</v>
      </c>
      <c r="F12" s="80">
        <v>22596</v>
      </c>
      <c r="G12" s="56">
        <f t="shared" si="1"/>
        <v>90.2</v>
      </c>
    </row>
    <row r="13" spans="1:8" ht="25.5" customHeight="1">
      <c r="A13" s="58" t="s">
        <v>9</v>
      </c>
      <c r="B13" s="66">
        <v>9977</v>
      </c>
      <c r="C13" s="66">
        <v>30256</v>
      </c>
      <c r="D13" s="66">
        <v>24708</v>
      </c>
      <c r="E13" s="84">
        <f t="shared" si="0"/>
        <v>64941</v>
      </c>
      <c r="F13" s="80">
        <v>63423</v>
      </c>
      <c r="G13" s="56">
        <f t="shared" si="1"/>
        <v>102.4</v>
      </c>
      <c r="H13" s="81"/>
    </row>
    <row r="14" spans="1:12" ht="25.5" customHeight="1">
      <c r="A14" s="58" t="s">
        <v>8</v>
      </c>
      <c r="B14" s="66">
        <v>3635</v>
      </c>
      <c r="C14" s="66">
        <v>11695</v>
      </c>
      <c r="D14" s="66">
        <v>3724</v>
      </c>
      <c r="E14" s="84">
        <f t="shared" si="0"/>
        <v>19054</v>
      </c>
      <c r="F14" s="80">
        <v>19525</v>
      </c>
      <c r="G14" s="56">
        <f t="shared" si="1"/>
        <v>97.6</v>
      </c>
      <c r="H14" s="81"/>
      <c r="I14" s="81"/>
      <c r="J14" s="81"/>
      <c r="K14" s="81"/>
      <c r="L14" s="81"/>
    </row>
    <row r="15" spans="1:7" ht="25.5" customHeight="1">
      <c r="A15" s="58" t="s">
        <v>10</v>
      </c>
      <c r="B15" s="66">
        <v>198</v>
      </c>
      <c r="C15" s="66">
        <v>2186</v>
      </c>
      <c r="D15" s="66">
        <v>1449</v>
      </c>
      <c r="E15" s="84">
        <f t="shared" si="0"/>
        <v>3833</v>
      </c>
      <c r="F15" s="80">
        <v>4030</v>
      </c>
      <c r="G15" s="56">
        <f t="shared" si="1"/>
        <v>95.1</v>
      </c>
    </row>
    <row r="16" spans="1:7" ht="25.5" customHeight="1">
      <c r="A16" s="58" t="s">
        <v>11</v>
      </c>
      <c r="B16" s="66" t="s">
        <v>132</v>
      </c>
      <c r="C16" s="66">
        <v>1312</v>
      </c>
      <c r="D16" s="66" t="s">
        <v>132</v>
      </c>
      <c r="E16" s="84">
        <v>2121</v>
      </c>
      <c r="F16" s="80">
        <v>2065</v>
      </c>
      <c r="G16" s="56">
        <f t="shared" si="1"/>
        <v>102.7</v>
      </c>
    </row>
    <row r="17" spans="1:7" ht="25.5" customHeight="1">
      <c r="A17" s="58" t="s">
        <v>12</v>
      </c>
      <c r="B17" s="66">
        <v>4016</v>
      </c>
      <c r="C17" s="66">
        <v>9973</v>
      </c>
      <c r="D17" s="66">
        <v>14607</v>
      </c>
      <c r="E17" s="84">
        <f t="shared" si="0"/>
        <v>28596</v>
      </c>
      <c r="F17" s="80">
        <v>33060</v>
      </c>
      <c r="G17" s="56">
        <f t="shared" si="1"/>
        <v>86.5</v>
      </c>
    </row>
    <row r="18" spans="1:7" ht="25.5" customHeight="1">
      <c r="A18" s="58" t="s">
        <v>13</v>
      </c>
      <c r="B18" s="66" t="s">
        <v>132</v>
      </c>
      <c r="C18" s="66">
        <v>76</v>
      </c>
      <c r="D18" s="66" t="s">
        <v>15</v>
      </c>
      <c r="E18" s="84">
        <v>80</v>
      </c>
      <c r="F18" s="80">
        <v>84</v>
      </c>
      <c r="G18" s="56">
        <f t="shared" si="1"/>
        <v>95.2</v>
      </c>
    </row>
    <row r="19" spans="1:5" ht="24" customHeight="1">
      <c r="A19" s="60"/>
      <c r="B19" s="82"/>
      <c r="C19" s="82"/>
      <c r="D19" s="82"/>
      <c r="E19" s="82"/>
    </row>
    <row r="21" spans="1:5" ht="15.75">
      <c r="A21" s="60"/>
      <c r="B21" s="82"/>
      <c r="C21" s="82"/>
      <c r="D21" s="82"/>
      <c r="E21" s="82"/>
    </row>
    <row r="36" ht="33" customHeight="1"/>
    <row r="37" spans="1:6" ht="30" customHeight="1">
      <c r="A37" s="133" t="s">
        <v>145</v>
      </c>
      <c r="B37" s="133"/>
      <c r="C37" s="133"/>
      <c r="D37" s="133"/>
      <c r="E37" s="133"/>
      <c r="F37" s="133"/>
    </row>
  </sheetData>
  <sheetProtection/>
  <mergeCells count="3">
    <mergeCell ref="A2:G2"/>
    <mergeCell ref="B4:G4"/>
    <mergeCell ref="A37:F3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2"/>
  <sheetViews>
    <sheetView view="pageBreakPreview" zoomScaleSheetLayoutView="100" zoomScalePageLayoutView="0" workbookViewId="0" topLeftCell="A19">
      <selection activeCell="A11" sqref="A11"/>
    </sheetView>
  </sheetViews>
  <sheetFormatPr defaultColWidth="9.00390625" defaultRowHeight="12.75"/>
  <cols>
    <col min="1" max="1" width="29.625" style="2" customWidth="1"/>
    <col min="2" max="2" width="12.625" style="72" customWidth="1"/>
    <col min="3" max="3" width="10.125" style="72" customWidth="1"/>
    <col min="4" max="4" width="14.00390625" style="72" customWidth="1"/>
    <col min="5" max="5" width="9.875" style="72" customWidth="1"/>
    <col min="6" max="6" width="11.25390625" style="72" customWidth="1"/>
    <col min="7" max="7" width="8.125" style="2" customWidth="1"/>
    <col min="8" max="16384" width="9.00390625" style="2" customWidth="1"/>
  </cols>
  <sheetData>
    <row r="3" spans="1:3" ht="15.75">
      <c r="A3" s="54"/>
      <c r="C3" s="73"/>
    </row>
    <row r="5" spans="5:7" ht="16.5" thickBot="1">
      <c r="E5" s="40"/>
      <c r="F5" s="134" t="s">
        <v>27</v>
      </c>
      <c r="G5" s="134"/>
    </row>
    <row r="6" spans="1:7" ht="21.75" customHeight="1" thickBot="1">
      <c r="A6" s="62"/>
      <c r="B6" s="130" t="s">
        <v>26</v>
      </c>
      <c r="C6" s="131"/>
      <c r="D6" s="131"/>
      <c r="E6" s="131"/>
      <c r="F6" s="131"/>
      <c r="G6" s="132"/>
    </row>
    <row r="7" spans="1:7" ht="120" customHeight="1" thickBot="1">
      <c r="A7" s="44"/>
      <c r="B7" s="74" t="s">
        <v>14</v>
      </c>
      <c r="C7" s="75" t="s">
        <v>0</v>
      </c>
      <c r="D7" s="75" t="s">
        <v>100</v>
      </c>
      <c r="E7" s="76" t="s">
        <v>1</v>
      </c>
      <c r="F7" s="48" t="s">
        <v>129</v>
      </c>
      <c r="G7" s="49" t="s">
        <v>130</v>
      </c>
    </row>
    <row r="8" spans="1:7" s="54" customFormat="1" ht="35.25" customHeight="1">
      <c r="A8" s="50" t="s">
        <v>2</v>
      </c>
      <c r="B8" s="78">
        <v>11739</v>
      </c>
      <c r="C8" s="78">
        <f>SUM(C10:C20)</f>
        <v>55867</v>
      </c>
      <c r="D8" s="78">
        <v>54784</v>
      </c>
      <c r="E8" s="78">
        <f>SUM(E10:E20)</f>
        <v>122390</v>
      </c>
      <c r="F8" s="78">
        <f>SUM(F10:F20)</f>
        <v>122537</v>
      </c>
      <c r="G8" s="53">
        <f>ROUND(E8/F8*100,1)</f>
        <v>99.9</v>
      </c>
    </row>
    <row r="9" spans="1:7" ht="36" customHeight="1">
      <c r="A9" s="55" t="s">
        <v>23</v>
      </c>
      <c r="B9" s="79"/>
      <c r="C9" s="79"/>
      <c r="D9" s="79"/>
      <c r="E9" s="80"/>
      <c r="F9" s="79"/>
      <c r="G9" s="53"/>
    </row>
    <row r="10" spans="1:7" ht="30.75" customHeight="1">
      <c r="A10" s="58" t="s">
        <v>3</v>
      </c>
      <c r="B10" s="79">
        <v>2110</v>
      </c>
      <c r="C10" s="66">
        <v>7061</v>
      </c>
      <c r="D10" s="66">
        <v>11899</v>
      </c>
      <c r="E10" s="80">
        <f>SUM(B10:D10)</f>
        <v>21070</v>
      </c>
      <c r="F10" s="80">
        <v>20948</v>
      </c>
      <c r="G10" s="56">
        <f aca="true" t="shared" si="0" ref="G10:G20">ROUND(E10/F10*100,1)</f>
        <v>100.6</v>
      </c>
    </row>
    <row r="11" spans="1:7" ht="30.75" customHeight="1">
      <c r="A11" s="58" t="s">
        <v>4</v>
      </c>
      <c r="B11" s="79">
        <v>370</v>
      </c>
      <c r="C11" s="66">
        <v>700</v>
      </c>
      <c r="D11" s="66">
        <v>717</v>
      </c>
      <c r="E11" s="80">
        <f aca="true" t="shared" si="1" ref="E11:E19">SUM(B11:D11)</f>
        <v>1787</v>
      </c>
      <c r="F11" s="80">
        <v>1763</v>
      </c>
      <c r="G11" s="56">
        <f t="shared" si="0"/>
        <v>101.4</v>
      </c>
    </row>
    <row r="12" spans="1:7" ht="30.75" customHeight="1">
      <c r="A12" s="58" t="s">
        <v>5</v>
      </c>
      <c r="B12" s="79">
        <v>1566</v>
      </c>
      <c r="C12" s="66">
        <v>11272</v>
      </c>
      <c r="D12" s="66">
        <v>9145</v>
      </c>
      <c r="E12" s="80">
        <f t="shared" si="1"/>
        <v>21983</v>
      </c>
      <c r="F12" s="80">
        <v>21245</v>
      </c>
      <c r="G12" s="56">
        <f t="shared" si="0"/>
        <v>103.5</v>
      </c>
    </row>
    <row r="13" spans="1:7" ht="30.75" customHeight="1">
      <c r="A13" s="58" t="s">
        <v>6</v>
      </c>
      <c r="B13" s="66" t="s">
        <v>132</v>
      </c>
      <c r="C13" s="66">
        <v>919</v>
      </c>
      <c r="D13" s="66" t="s">
        <v>132</v>
      </c>
      <c r="E13" s="80">
        <v>995</v>
      </c>
      <c r="F13" s="80">
        <v>1021</v>
      </c>
      <c r="G13" s="56">
        <f t="shared" si="0"/>
        <v>97.5</v>
      </c>
    </row>
    <row r="14" spans="1:7" ht="30.75" customHeight="1">
      <c r="A14" s="58" t="s">
        <v>7</v>
      </c>
      <c r="B14" s="79">
        <v>444</v>
      </c>
      <c r="C14" s="66">
        <v>8440</v>
      </c>
      <c r="D14" s="66">
        <v>3851</v>
      </c>
      <c r="E14" s="80">
        <f t="shared" si="1"/>
        <v>12735</v>
      </c>
      <c r="F14" s="80">
        <v>13673</v>
      </c>
      <c r="G14" s="56">
        <f t="shared" si="0"/>
        <v>93.1</v>
      </c>
    </row>
    <row r="15" spans="1:7" ht="30.75" customHeight="1">
      <c r="A15" s="58" t="s">
        <v>9</v>
      </c>
      <c r="B15" s="79">
        <v>3384</v>
      </c>
      <c r="C15" s="66">
        <v>15503</v>
      </c>
      <c r="D15" s="66">
        <v>16089</v>
      </c>
      <c r="E15" s="80">
        <f t="shared" si="1"/>
        <v>34976</v>
      </c>
      <c r="F15" s="80">
        <v>34084</v>
      </c>
      <c r="G15" s="56">
        <f t="shared" si="0"/>
        <v>102.6</v>
      </c>
    </row>
    <row r="16" spans="1:7" ht="30.75" customHeight="1">
      <c r="A16" s="58" t="s">
        <v>8</v>
      </c>
      <c r="B16" s="79">
        <v>1733</v>
      </c>
      <c r="C16" s="66">
        <v>5948</v>
      </c>
      <c r="D16" s="66">
        <v>2083</v>
      </c>
      <c r="E16" s="80">
        <f t="shared" si="1"/>
        <v>9764</v>
      </c>
      <c r="F16" s="80">
        <v>9515</v>
      </c>
      <c r="G16" s="56">
        <f t="shared" si="0"/>
        <v>102.6</v>
      </c>
    </row>
    <row r="17" spans="1:7" ht="30.75" customHeight="1">
      <c r="A17" s="58" t="s">
        <v>10</v>
      </c>
      <c r="B17" s="79">
        <v>55</v>
      </c>
      <c r="C17" s="66">
        <v>928</v>
      </c>
      <c r="D17" s="66">
        <v>564</v>
      </c>
      <c r="E17" s="80">
        <f t="shared" si="1"/>
        <v>1547</v>
      </c>
      <c r="F17" s="80">
        <v>1738</v>
      </c>
      <c r="G17" s="56">
        <f t="shared" si="0"/>
        <v>89</v>
      </c>
    </row>
    <row r="18" spans="1:7" ht="30.75" customHeight="1">
      <c r="A18" s="58" t="s">
        <v>11</v>
      </c>
      <c r="B18" s="66" t="s">
        <v>132</v>
      </c>
      <c r="C18" s="66">
        <v>540</v>
      </c>
      <c r="D18" s="66" t="s">
        <v>132</v>
      </c>
      <c r="E18" s="80">
        <v>1039</v>
      </c>
      <c r="F18" s="80">
        <v>975</v>
      </c>
      <c r="G18" s="56">
        <f t="shared" si="0"/>
        <v>106.6</v>
      </c>
    </row>
    <row r="19" spans="1:7" ht="30.75" customHeight="1">
      <c r="A19" s="58" t="s">
        <v>12</v>
      </c>
      <c r="B19" s="79">
        <v>1911</v>
      </c>
      <c r="C19" s="66">
        <v>4521</v>
      </c>
      <c r="D19" s="66">
        <v>10025</v>
      </c>
      <c r="E19" s="80">
        <f t="shared" si="1"/>
        <v>16457</v>
      </c>
      <c r="F19" s="80">
        <v>17535</v>
      </c>
      <c r="G19" s="56">
        <f t="shared" si="0"/>
        <v>93.9</v>
      </c>
    </row>
    <row r="20" spans="1:7" ht="30.75" customHeight="1">
      <c r="A20" s="58" t="s">
        <v>13</v>
      </c>
      <c r="B20" s="66" t="s">
        <v>132</v>
      </c>
      <c r="C20" s="66">
        <v>35</v>
      </c>
      <c r="D20" s="66" t="s">
        <v>15</v>
      </c>
      <c r="E20" s="80">
        <v>37</v>
      </c>
      <c r="F20" s="80">
        <v>40</v>
      </c>
      <c r="G20" s="56">
        <f t="shared" si="0"/>
        <v>92.5</v>
      </c>
    </row>
    <row r="21" spans="1:5" ht="15.75">
      <c r="A21" s="60"/>
      <c r="B21" s="82"/>
      <c r="C21" s="82"/>
      <c r="D21" s="82"/>
      <c r="E21" s="82"/>
    </row>
    <row r="22" spans="1:5" ht="15.75">
      <c r="A22" s="60"/>
      <c r="B22" s="82"/>
      <c r="C22" s="82"/>
      <c r="D22" s="82"/>
      <c r="E22" s="82"/>
    </row>
  </sheetData>
  <sheetProtection/>
  <mergeCells count="2">
    <mergeCell ref="F5:G5"/>
    <mergeCell ref="B6:G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SheetLayoutView="100" zoomScalePageLayoutView="0" workbookViewId="0" topLeftCell="A16">
      <selection activeCell="C20" sqref="C20"/>
    </sheetView>
  </sheetViews>
  <sheetFormatPr defaultColWidth="9.00390625" defaultRowHeight="12.75"/>
  <cols>
    <col min="1" max="1" width="29.625" style="2" customWidth="1"/>
    <col min="2" max="2" width="13.00390625" style="2" customWidth="1"/>
    <col min="3" max="3" width="9.75390625" style="2" customWidth="1"/>
    <col min="4" max="4" width="13.625" style="2" customWidth="1"/>
    <col min="5" max="5" width="9.50390625" style="72" customWidth="1"/>
    <col min="6" max="6" width="12.375" style="72" customWidth="1"/>
    <col min="7" max="7" width="7.75390625" style="2" customWidth="1"/>
    <col min="8" max="16384" width="9.00390625" style="2" customWidth="1"/>
  </cols>
  <sheetData>
    <row r="2" spans="3:4" ht="15.75">
      <c r="C2" s="31"/>
      <c r="D2" s="32"/>
    </row>
    <row r="5" spans="5:7" ht="16.5" thickBot="1">
      <c r="E5" s="40"/>
      <c r="F5" s="135" t="s">
        <v>18</v>
      </c>
      <c r="G5" s="135"/>
    </row>
    <row r="6" spans="1:7" ht="21.75" customHeight="1" thickBot="1">
      <c r="A6" s="62"/>
      <c r="B6" s="126" t="s">
        <v>20</v>
      </c>
      <c r="C6" s="127"/>
      <c r="D6" s="127"/>
      <c r="E6" s="127"/>
      <c r="F6" s="127"/>
      <c r="G6" s="129"/>
    </row>
    <row r="7" spans="1:7" ht="123" customHeight="1" thickBot="1">
      <c r="A7" s="44"/>
      <c r="B7" s="70" t="s">
        <v>14</v>
      </c>
      <c r="C7" s="71" t="s">
        <v>0</v>
      </c>
      <c r="D7" s="71" t="s">
        <v>100</v>
      </c>
      <c r="E7" s="76" t="s">
        <v>1</v>
      </c>
      <c r="F7" s="48" t="s">
        <v>129</v>
      </c>
      <c r="G7" s="49" t="s">
        <v>130</v>
      </c>
    </row>
    <row r="8" spans="1:7" s="54" customFormat="1" ht="40.5" customHeight="1">
      <c r="A8" s="50" t="s">
        <v>2</v>
      </c>
      <c r="B8" s="102" t="s">
        <v>132</v>
      </c>
      <c r="C8" s="77">
        <f>SUM(C10:C20)</f>
        <v>4365</v>
      </c>
      <c r="D8" s="77">
        <v>78</v>
      </c>
      <c r="E8" s="77">
        <f>SUM(E10:E20)</f>
        <v>4518</v>
      </c>
      <c r="F8" s="78">
        <f>SUM(F10:F20)</f>
        <v>4604</v>
      </c>
      <c r="G8" s="53">
        <f>ROUND(E8/F8*100,1)</f>
        <v>98.1</v>
      </c>
    </row>
    <row r="9" spans="1:7" ht="31.5" customHeight="1">
      <c r="A9" s="55" t="s">
        <v>23</v>
      </c>
      <c r="B9" s="79"/>
      <c r="C9" s="79"/>
      <c r="D9" s="79"/>
      <c r="E9" s="80"/>
      <c r="F9" s="79"/>
      <c r="G9" s="53"/>
    </row>
    <row r="10" spans="1:7" ht="30.75" customHeight="1">
      <c r="A10" s="58" t="s">
        <v>3</v>
      </c>
      <c r="B10" s="66" t="s">
        <v>15</v>
      </c>
      <c r="C10" s="66" t="s">
        <v>15</v>
      </c>
      <c r="D10" s="66" t="s">
        <v>15</v>
      </c>
      <c r="E10" s="66" t="s">
        <v>15</v>
      </c>
      <c r="F10" s="66" t="s">
        <v>15</v>
      </c>
      <c r="G10" s="66" t="s">
        <v>15</v>
      </c>
    </row>
    <row r="11" spans="1:7" ht="30.75" customHeight="1">
      <c r="A11" s="58" t="s">
        <v>4</v>
      </c>
      <c r="B11" s="66" t="s">
        <v>132</v>
      </c>
      <c r="C11" s="79">
        <v>736</v>
      </c>
      <c r="D11" s="66" t="s">
        <v>15</v>
      </c>
      <c r="E11" s="80">
        <v>811</v>
      </c>
      <c r="F11" s="79">
        <v>712</v>
      </c>
      <c r="G11" s="56">
        <f aca="true" t="shared" si="0" ref="G11:G20">ROUND(E11/F11*100,1)</f>
        <v>113.9</v>
      </c>
    </row>
    <row r="12" spans="1:7" ht="30.75" customHeight="1">
      <c r="A12" s="58" t="s">
        <v>5</v>
      </c>
      <c r="B12" s="66" t="s">
        <v>15</v>
      </c>
      <c r="C12" s="79">
        <v>156</v>
      </c>
      <c r="D12" s="66">
        <v>5</v>
      </c>
      <c r="E12" s="80">
        <f aca="true" t="shared" si="1" ref="E12:E20">SUM(B12:D12)</f>
        <v>161</v>
      </c>
      <c r="F12" s="79">
        <v>224</v>
      </c>
      <c r="G12" s="56">
        <f t="shared" si="0"/>
        <v>71.9</v>
      </c>
    </row>
    <row r="13" spans="1:7" ht="30.75" customHeight="1">
      <c r="A13" s="58" t="s">
        <v>6</v>
      </c>
      <c r="B13" s="66" t="s">
        <v>15</v>
      </c>
      <c r="C13" s="79">
        <v>361</v>
      </c>
      <c r="D13" s="66" t="s">
        <v>15</v>
      </c>
      <c r="E13" s="80">
        <f t="shared" si="1"/>
        <v>361</v>
      </c>
      <c r="F13" s="79">
        <v>421</v>
      </c>
      <c r="G13" s="56">
        <f t="shared" si="0"/>
        <v>85.7</v>
      </c>
    </row>
    <row r="14" spans="1:7" ht="30.75" customHeight="1">
      <c r="A14" s="58" t="s">
        <v>7</v>
      </c>
      <c r="B14" s="66" t="s">
        <v>15</v>
      </c>
      <c r="C14" s="66" t="s">
        <v>15</v>
      </c>
      <c r="D14" s="66" t="s">
        <v>15</v>
      </c>
      <c r="E14" s="66" t="s">
        <v>15</v>
      </c>
      <c r="F14" s="66" t="s">
        <v>15</v>
      </c>
      <c r="G14" s="66" t="s">
        <v>15</v>
      </c>
    </row>
    <row r="15" spans="1:7" ht="30.75" customHeight="1">
      <c r="A15" s="58" t="s">
        <v>9</v>
      </c>
      <c r="B15" s="66" t="s">
        <v>15</v>
      </c>
      <c r="C15" s="79">
        <v>1000</v>
      </c>
      <c r="D15" s="66" t="s">
        <v>15</v>
      </c>
      <c r="E15" s="80">
        <f t="shared" si="1"/>
        <v>1000</v>
      </c>
      <c r="F15" s="79">
        <v>964</v>
      </c>
      <c r="G15" s="56">
        <f t="shared" si="0"/>
        <v>103.7</v>
      </c>
    </row>
    <row r="16" spans="1:7" ht="30.75" customHeight="1">
      <c r="A16" s="58" t="s">
        <v>8</v>
      </c>
      <c r="B16" s="66" t="s">
        <v>15</v>
      </c>
      <c r="C16" s="79">
        <v>953</v>
      </c>
      <c r="D16" s="66">
        <v>23</v>
      </c>
      <c r="E16" s="80">
        <f t="shared" si="1"/>
        <v>976</v>
      </c>
      <c r="F16" s="79">
        <v>1011</v>
      </c>
      <c r="G16" s="56">
        <f t="shared" si="0"/>
        <v>96.5</v>
      </c>
    </row>
    <row r="17" spans="1:7" ht="30.75" customHeight="1">
      <c r="A17" s="58" t="s">
        <v>10</v>
      </c>
      <c r="B17" s="66" t="s">
        <v>15</v>
      </c>
      <c r="C17" s="79">
        <v>144</v>
      </c>
      <c r="D17" s="66">
        <v>10</v>
      </c>
      <c r="E17" s="80">
        <f t="shared" si="1"/>
        <v>154</v>
      </c>
      <c r="F17" s="79">
        <v>175</v>
      </c>
      <c r="G17" s="56">
        <f t="shared" si="0"/>
        <v>88</v>
      </c>
    </row>
    <row r="18" spans="1:7" ht="30.75" customHeight="1">
      <c r="A18" s="58" t="s">
        <v>11</v>
      </c>
      <c r="B18" s="66" t="s">
        <v>15</v>
      </c>
      <c r="C18" s="79">
        <v>442</v>
      </c>
      <c r="D18" s="66">
        <v>23</v>
      </c>
      <c r="E18" s="80">
        <f t="shared" si="1"/>
        <v>465</v>
      </c>
      <c r="F18" s="79">
        <v>480</v>
      </c>
      <c r="G18" s="56">
        <f t="shared" si="0"/>
        <v>96.9</v>
      </c>
    </row>
    <row r="19" spans="1:7" ht="30.75" customHeight="1">
      <c r="A19" s="58" t="s">
        <v>12</v>
      </c>
      <c r="B19" s="66" t="s">
        <v>15</v>
      </c>
      <c r="C19" s="79">
        <v>563</v>
      </c>
      <c r="D19" s="66">
        <v>17</v>
      </c>
      <c r="E19" s="80">
        <f t="shared" si="1"/>
        <v>580</v>
      </c>
      <c r="F19" s="79">
        <v>605</v>
      </c>
      <c r="G19" s="56">
        <f t="shared" si="0"/>
        <v>95.9</v>
      </c>
    </row>
    <row r="20" spans="1:7" ht="30.75" customHeight="1">
      <c r="A20" s="58" t="s">
        <v>13</v>
      </c>
      <c r="B20" s="66" t="s">
        <v>15</v>
      </c>
      <c r="C20" s="79">
        <v>10</v>
      </c>
      <c r="D20" s="66" t="s">
        <v>15</v>
      </c>
      <c r="E20" s="80">
        <f t="shared" si="1"/>
        <v>10</v>
      </c>
      <c r="F20" s="79">
        <v>12</v>
      </c>
      <c r="G20" s="56">
        <f t="shared" si="0"/>
        <v>83.3</v>
      </c>
    </row>
    <row r="21" spans="1:5" ht="15.75">
      <c r="A21" s="60"/>
      <c r="B21" s="60"/>
      <c r="C21" s="60"/>
      <c r="D21" s="60"/>
      <c r="E21" s="82"/>
    </row>
    <row r="22" ht="15.75">
      <c r="E22" s="72" t="s">
        <v>37</v>
      </c>
    </row>
  </sheetData>
  <sheetProtection/>
  <mergeCells count="2">
    <mergeCell ref="B6:G6"/>
    <mergeCell ref="F5:G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SheetLayoutView="100" zoomScalePageLayoutView="0" workbookViewId="0" topLeftCell="A10">
      <selection activeCell="B27" sqref="B27"/>
    </sheetView>
  </sheetViews>
  <sheetFormatPr defaultColWidth="9.00390625" defaultRowHeight="12.75"/>
  <cols>
    <col min="1" max="1" width="29.625" style="2" customWidth="1"/>
    <col min="2" max="2" width="12.875" style="2" customWidth="1"/>
    <col min="3" max="3" width="9.75390625" style="2" customWidth="1"/>
    <col min="4" max="4" width="13.625" style="2" customWidth="1"/>
    <col min="5" max="5" width="9.50390625" style="72" customWidth="1"/>
    <col min="6" max="6" width="12.375" style="72" customWidth="1"/>
    <col min="7" max="7" width="7.75390625" style="2" customWidth="1"/>
    <col min="8" max="16384" width="9.00390625" style="2" customWidth="1"/>
  </cols>
  <sheetData>
    <row r="2" spans="1:3" ht="15.75">
      <c r="A2" s="54"/>
      <c r="C2" s="31"/>
    </row>
    <row r="3" spans="1:3" ht="15.75">
      <c r="A3" s="54"/>
      <c r="C3" s="32"/>
    </row>
    <row r="5" spans="5:6" ht="16.5" thickBot="1">
      <c r="E5" s="40"/>
      <c r="F5" s="40" t="s">
        <v>18</v>
      </c>
    </row>
    <row r="6" spans="1:7" ht="21.75" customHeight="1" thickBot="1">
      <c r="A6" s="62"/>
      <c r="B6" s="126" t="s">
        <v>24</v>
      </c>
      <c r="C6" s="127"/>
      <c r="D6" s="127"/>
      <c r="E6" s="127"/>
      <c r="F6" s="127"/>
      <c r="G6" s="129"/>
    </row>
    <row r="7" spans="1:7" ht="120" customHeight="1" thickBot="1">
      <c r="A7" s="44"/>
      <c r="B7" s="70" t="s">
        <v>14</v>
      </c>
      <c r="C7" s="71" t="s">
        <v>0</v>
      </c>
      <c r="D7" s="71" t="s">
        <v>100</v>
      </c>
      <c r="E7" s="76" t="s">
        <v>1</v>
      </c>
      <c r="F7" s="48" t="s">
        <v>129</v>
      </c>
      <c r="G7" s="49" t="s">
        <v>130</v>
      </c>
    </row>
    <row r="8" spans="1:7" s="54" customFormat="1" ht="35.25" customHeight="1">
      <c r="A8" s="50" t="s">
        <v>2</v>
      </c>
      <c r="B8" s="77">
        <f>SUM(B10:B20)</f>
        <v>85451</v>
      </c>
      <c r="C8" s="77">
        <f>SUM(C10:C20)</f>
        <v>191865</v>
      </c>
      <c r="D8" s="77">
        <f>SUM(D10:D20)</f>
        <v>274187</v>
      </c>
      <c r="E8" s="78">
        <f>SUM(E10:E20)</f>
        <v>551503</v>
      </c>
      <c r="F8" s="78">
        <f>SUM(F10:F20)</f>
        <v>565017</v>
      </c>
      <c r="G8" s="53">
        <f>ROUND(E8/F8*100,1)</f>
        <v>97.6</v>
      </c>
    </row>
    <row r="9" spans="1:7" ht="37.5" customHeight="1">
      <c r="A9" s="55" t="s">
        <v>23</v>
      </c>
      <c r="B9" s="79"/>
      <c r="C9" s="79"/>
      <c r="D9" s="79"/>
      <c r="E9" s="80"/>
      <c r="F9" s="79"/>
      <c r="G9" s="53"/>
    </row>
    <row r="10" spans="1:7" ht="30.75" customHeight="1">
      <c r="A10" s="58" t="s">
        <v>3</v>
      </c>
      <c r="B10" s="58">
        <v>27368</v>
      </c>
      <c r="C10" s="79">
        <v>73479</v>
      </c>
      <c r="D10" s="79">
        <v>148434</v>
      </c>
      <c r="E10" s="80">
        <f>SUM(B10:D10)</f>
        <v>249281</v>
      </c>
      <c r="F10" s="79">
        <v>240291</v>
      </c>
      <c r="G10" s="56">
        <f aca="true" t="shared" si="0" ref="G10:G20">ROUND(E10/F10*100,1)</f>
        <v>103.7</v>
      </c>
    </row>
    <row r="11" spans="1:7" ht="30.75" customHeight="1">
      <c r="A11" s="58" t="s">
        <v>4</v>
      </c>
      <c r="B11" s="58">
        <v>286</v>
      </c>
      <c r="C11" s="79">
        <v>595</v>
      </c>
      <c r="D11" s="66">
        <v>256</v>
      </c>
      <c r="E11" s="80">
        <f aca="true" t="shared" si="1" ref="E11:E20">SUM(B11:D11)</f>
        <v>1137</v>
      </c>
      <c r="F11" s="79">
        <v>913</v>
      </c>
      <c r="G11" s="56">
        <f t="shared" si="0"/>
        <v>124.5</v>
      </c>
    </row>
    <row r="12" spans="1:7" ht="30.75" customHeight="1">
      <c r="A12" s="58" t="s">
        <v>5</v>
      </c>
      <c r="B12" s="58">
        <v>7972</v>
      </c>
      <c r="C12" s="79">
        <v>25043</v>
      </c>
      <c r="D12" s="79">
        <v>26769</v>
      </c>
      <c r="E12" s="80">
        <f t="shared" si="1"/>
        <v>59784</v>
      </c>
      <c r="F12" s="79">
        <v>63395</v>
      </c>
      <c r="G12" s="56">
        <f t="shared" si="0"/>
        <v>94.3</v>
      </c>
    </row>
    <row r="13" spans="1:7" ht="30.75" customHeight="1">
      <c r="A13" s="58" t="s">
        <v>6</v>
      </c>
      <c r="B13" s="83" t="s">
        <v>15</v>
      </c>
      <c r="C13" s="79">
        <v>254</v>
      </c>
      <c r="D13" s="66">
        <v>26</v>
      </c>
      <c r="E13" s="80">
        <f t="shared" si="1"/>
        <v>280</v>
      </c>
      <c r="F13" s="79">
        <v>300</v>
      </c>
      <c r="G13" s="56">
        <f t="shared" si="0"/>
        <v>93.3</v>
      </c>
    </row>
    <row r="14" spans="1:7" ht="30.75" customHeight="1">
      <c r="A14" s="58" t="s">
        <v>7</v>
      </c>
      <c r="B14" s="58">
        <v>3763</v>
      </c>
      <c r="C14" s="79">
        <v>11356</v>
      </c>
      <c r="D14" s="79">
        <v>6023</v>
      </c>
      <c r="E14" s="80">
        <f t="shared" si="1"/>
        <v>21142</v>
      </c>
      <c r="F14" s="79">
        <v>24208</v>
      </c>
      <c r="G14" s="56">
        <f t="shared" si="0"/>
        <v>87.3</v>
      </c>
    </row>
    <row r="15" spans="1:7" ht="30.75" customHeight="1">
      <c r="A15" s="58" t="s">
        <v>9</v>
      </c>
      <c r="B15" s="58">
        <v>29833</v>
      </c>
      <c r="C15" s="79">
        <v>44524</v>
      </c>
      <c r="D15" s="79">
        <v>58792</v>
      </c>
      <c r="E15" s="80">
        <f t="shared" si="1"/>
        <v>133149</v>
      </c>
      <c r="F15" s="79">
        <v>141693</v>
      </c>
      <c r="G15" s="56">
        <f t="shared" si="0"/>
        <v>94</v>
      </c>
    </row>
    <row r="16" spans="1:7" ht="30.75" customHeight="1">
      <c r="A16" s="58" t="s">
        <v>8</v>
      </c>
      <c r="B16" s="58">
        <v>14247</v>
      </c>
      <c r="C16" s="79">
        <v>19936</v>
      </c>
      <c r="D16" s="79">
        <v>9591</v>
      </c>
      <c r="E16" s="80">
        <f t="shared" si="1"/>
        <v>43774</v>
      </c>
      <c r="F16" s="79">
        <v>44750</v>
      </c>
      <c r="G16" s="56">
        <f t="shared" si="0"/>
        <v>97.8</v>
      </c>
    </row>
    <row r="17" spans="1:7" ht="30.75" customHeight="1">
      <c r="A17" s="58" t="s">
        <v>10</v>
      </c>
      <c r="B17" s="83" t="s">
        <v>15</v>
      </c>
      <c r="C17" s="79">
        <v>1107</v>
      </c>
      <c r="D17" s="79">
        <v>1332</v>
      </c>
      <c r="E17" s="80">
        <f t="shared" si="1"/>
        <v>2439</v>
      </c>
      <c r="F17" s="79">
        <v>3164</v>
      </c>
      <c r="G17" s="56">
        <f t="shared" si="0"/>
        <v>77.1</v>
      </c>
    </row>
    <row r="18" spans="1:7" ht="30.75" customHeight="1">
      <c r="A18" s="58" t="s">
        <v>11</v>
      </c>
      <c r="B18" s="83" t="s">
        <v>15</v>
      </c>
      <c r="C18" s="79">
        <v>242</v>
      </c>
      <c r="D18" s="66">
        <v>6</v>
      </c>
      <c r="E18" s="80">
        <f t="shared" si="1"/>
        <v>248</v>
      </c>
      <c r="F18" s="79">
        <v>311</v>
      </c>
      <c r="G18" s="56">
        <f t="shared" si="0"/>
        <v>79.7</v>
      </c>
    </row>
    <row r="19" spans="1:7" ht="30.75" customHeight="1">
      <c r="A19" s="58" t="s">
        <v>12</v>
      </c>
      <c r="B19" s="58">
        <v>1982</v>
      </c>
      <c r="C19" s="79">
        <v>15313</v>
      </c>
      <c r="D19" s="79">
        <v>22958</v>
      </c>
      <c r="E19" s="80">
        <f t="shared" si="1"/>
        <v>40253</v>
      </c>
      <c r="F19" s="79">
        <v>45977</v>
      </c>
      <c r="G19" s="56">
        <f t="shared" si="0"/>
        <v>87.6</v>
      </c>
    </row>
    <row r="20" spans="1:7" ht="30.75" customHeight="1">
      <c r="A20" s="58" t="s">
        <v>13</v>
      </c>
      <c r="B20" s="66" t="s">
        <v>15</v>
      </c>
      <c r="C20" s="79">
        <v>16</v>
      </c>
      <c r="D20" s="66" t="s">
        <v>15</v>
      </c>
      <c r="E20" s="80">
        <f t="shared" si="1"/>
        <v>16</v>
      </c>
      <c r="F20" s="79">
        <v>15</v>
      </c>
      <c r="G20" s="56">
        <f t="shared" si="0"/>
        <v>106.7</v>
      </c>
    </row>
    <row r="21" spans="1:5" ht="15.75">
      <c r="A21" s="60"/>
      <c r="B21" s="60"/>
      <c r="C21" s="60"/>
      <c r="D21" s="60"/>
      <c r="E21" s="82"/>
    </row>
    <row r="22" spans="1:5" ht="15.75">
      <c r="A22" s="60"/>
      <c r="B22" s="60"/>
      <c r="C22" s="60"/>
      <c r="D22" s="60"/>
      <c r="E22" s="82"/>
    </row>
  </sheetData>
  <sheetProtection/>
  <mergeCells count="1">
    <mergeCell ref="B6:G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3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29.375" style="2" customWidth="1"/>
    <col min="2" max="2" width="13.125" style="2" customWidth="1"/>
    <col min="3" max="3" width="9.75390625" style="2" customWidth="1"/>
    <col min="4" max="4" width="13.125" style="2" customWidth="1"/>
    <col min="5" max="5" width="9.50390625" style="72" customWidth="1"/>
    <col min="6" max="6" width="12.25390625" style="72" customWidth="1"/>
    <col min="7" max="7" width="7.75390625" style="2" customWidth="1"/>
    <col min="8" max="16384" width="9.00390625" style="2" customWidth="1"/>
  </cols>
  <sheetData>
    <row r="4" spans="5:7" ht="16.5" thickBot="1">
      <c r="E4" s="40"/>
      <c r="F4" s="135" t="s">
        <v>18</v>
      </c>
      <c r="G4" s="135"/>
    </row>
    <row r="5" spans="1:7" ht="21.75" customHeight="1" thickBot="1">
      <c r="A5" s="62"/>
      <c r="B5" s="126" t="s">
        <v>32</v>
      </c>
      <c r="C5" s="127"/>
      <c r="D5" s="127"/>
      <c r="E5" s="127"/>
      <c r="F5" s="127"/>
      <c r="G5" s="129"/>
    </row>
    <row r="6" spans="1:7" ht="128.25" customHeight="1" thickBot="1">
      <c r="A6" s="44"/>
      <c r="B6" s="70" t="s">
        <v>14</v>
      </c>
      <c r="C6" s="71" t="s">
        <v>0</v>
      </c>
      <c r="D6" s="71" t="s">
        <v>100</v>
      </c>
      <c r="E6" s="76" t="s">
        <v>1</v>
      </c>
      <c r="F6" s="48" t="s">
        <v>129</v>
      </c>
      <c r="G6" s="49" t="s">
        <v>130</v>
      </c>
    </row>
    <row r="7" spans="1:7" s="54" customFormat="1" ht="40.5" customHeight="1">
      <c r="A7" s="50" t="s">
        <v>2</v>
      </c>
      <c r="B7" s="77">
        <f>SUM(B9:B19)</f>
        <v>66388</v>
      </c>
      <c r="C7" s="77">
        <f>SUM(C9:C19)</f>
        <v>151938</v>
      </c>
      <c r="D7" s="77">
        <f>SUM(D9:D19)</f>
        <v>210039</v>
      </c>
      <c r="E7" s="78">
        <f>SUM(E9:E19)</f>
        <v>428365</v>
      </c>
      <c r="F7" s="78">
        <f>SUM(F9:F19)</f>
        <v>443993</v>
      </c>
      <c r="G7" s="53">
        <f>ROUND(E7/F7*100,1)</f>
        <v>96.5</v>
      </c>
    </row>
    <row r="8" spans="1:7" ht="36" customHeight="1">
      <c r="A8" s="55" t="s">
        <v>23</v>
      </c>
      <c r="B8" s="79"/>
      <c r="C8" s="79"/>
      <c r="D8" s="79"/>
      <c r="E8" s="80"/>
      <c r="F8" s="79"/>
      <c r="G8" s="53"/>
    </row>
    <row r="9" spans="1:7" ht="30.75" customHeight="1">
      <c r="A9" s="58" t="s">
        <v>3</v>
      </c>
      <c r="B9" s="66">
        <v>16551</v>
      </c>
      <c r="C9" s="66">
        <v>44009</v>
      </c>
      <c r="D9" s="66">
        <v>91471</v>
      </c>
      <c r="E9" s="80">
        <f>SUM(B9:D9)</f>
        <v>152031</v>
      </c>
      <c r="F9" s="79">
        <v>147452</v>
      </c>
      <c r="G9" s="56">
        <f aca="true" t="shared" si="0" ref="G9:G18">ROUND(E9/F9*100,1)</f>
        <v>103.1</v>
      </c>
    </row>
    <row r="10" spans="1:7" ht="30.75" customHeight="1">
      <c r="A10" s="58" t="s">
        <v>4</v>
      </c>
      <c r="B10" s="66">
        <v>280</v>
      </c>
      <c r="C10" s="66">
        <v>464</v>
      </c>
      <c r="D10" s="66">
        <v>256</v>
      </c>
      <c r="E10" s="80">
        <f aca="true" t="shared" si="1" ref="E10:E18">SUM(B10:D10)</f>
        <v>1000</v>
      </c>
      <c r="F10" s="79">
        <v>796</v>
      </c>
      <c r="G10" s="56">
        <f t="shared" si="0"/>
        <v>125.6</v>
      </c>
    </row>
    <row r="11" spans="1:7" ht="30.75" customHeight="1">
      <c r="A11" s="58" t="s">
        <v>5</v>
      </c>
      <c r="B11" s="66">
        <v>2711</v>
      </c>
      <c r="C11" s="66">
        <v>21219</v>
      </c>
      <c r="D11" s="79">
        <v>23327</v>
      </c>
      <c r="E11" s="80">
        <f t="shared" si="1"/>
        <v>47257</v>
      </c>
      <c r="F11" s="79">
        <v>49781</v>
      </c>
      <c r="G11" s="56">
        <f t="shared" si="0"/>
        <v>94.9</v>
      </c>
    </row>
    <row r="12" spans="1:7" ht="30.75" customHeight="1">
      <c r="A12" s="58" t="s">
        <v>6</v>
      </c>
      <c r="B12" s="66" t="s">
        <v>15</v>
      </c>
      <c r="C12" s="66">
        <v>136</v>
      </c>
      <c r="D12" s="66">
        <v>26</v>
      </c>
      <c r="E12" s="80">
        <f t="shared" si="1"/>
        <v>162</v>
      </c>
      <c r="F12" s="79">
        <v>190</v>
      </c>
      <c r="G12" s="56">
        <f t="shared" si="0"/>
        <v>85.3</v>
      </c>
    </row>
    <row r="13" spans="1:7" ht="30.75" customHeight="1">
      <c r="A13" s="58" t="s">
        <v>7</v>
      </c>
      <c r="B13" s="66">
        <v>1289</v>
      </c>
      <c r="C13" s="66">
        <v>7275</v>
      </c>
      <c r="D13" s="79">
        <v>3138</v>
      </c>
      <c r="E13" s="80">
        <f t="shared" si="1"/>
        <v>11702</v>
      </c>
      <c r="F13" s="79">
        <v>13530</v>
      </c>
      <c r="G13" s="56">
        <f t="shared" si="0"/>
        <v>86.5</v>
      </c>
    </row>
    <row r="14" spans="1:7" ht="30.75" customHeight="1">
      <c r="A14" s="58" t="s">
        <v>9</v>
      </c>
      <c r="B14" s="66">
        <v>29328</v>
      </c>
      <c r="C14" s="66">
        <v>43148</v>
      </c>
      <c r="D14" s="79">
        <v>58206</v>
      </c>
      <c r="E14" s="80">
        <f t="shared" si="1"/>
        <v>130682</v>
      </c>
      <c r="F14" s="79">
        <v>139183</v>
      </c>
      <c r="G14" s="56">
        <f t="shared" si="0"/>
        <v>93.9</v>
      </c>
    </row>
    <row r="15" spans="1:7" ht="30.75" customHeight="1">
      <c r="A15" s="58" t="s">
        <v>8</v>
      </c>
      <c r="B15" s="66">
        <v>14247</v>
      </c>
      <c r="C15" s="66">
        <v>19635</v>
      </c>
      <c r="D15" s="79">
        <v>9541</v>
      </c>
      <c r="E15" s="80">
        <f t="shared" si="1"/>
        <v>43423</v>
      </c>
      <c r="F15" s="79">
        <v>44398</v>
      </c>
      <c r="G15" s="56">
        <f t="shared" si="0"/>
        <v>97.8</v>
      </c>
    </row>
    <row r="16" spans="1:7" ht="30.75" customHeight="1">
      <c r="A16" s="58" t="s">
        <v>10</v>
      </c>
      <c r="B16" s="66" t="s">
        <v>15</v>
      </c>
      <c r="C16" s="66">
        <v>993</v>
      </c>
      <c r="D16" s="79">
        <v>1282</v>
      </c>
      <c r="E16" s="80">
        <f t="shared" si="1"/>
        <v>2275</v>
      </c>
      <c r="F16" s="79">
        <v>3013</v>
      </c>
      <c r="G16" s="56">
        <f t="shared" si="0"/>
        <v>75.5</v>
      </c>
    </row>
    <row r="17" spans="1:7" ht="30.75" customHeight="1">
      <c r="A17" s="58" t="s">
        <v>11</v>
      </c>
      <c r="B17" s="66" t="s">
        <v>15</v>
      </c>
      <c r="C17" s="66">
        <v>151</v>
      </c>
      <c r="D17" s="66">
        <v>3</v>
      </c>
      <c r="E17" s="80">
        <f t="shared" si="1"/>
        <v>154</v>
      </c>
      <c r="F17" s="79">
        <v>214</v>
      </c>
      <c r="G17" s="56">
        <f t="shared" si="0"/>
        <v>72</v>
      </c>
    </row>
    <row r="18" spans="1:7" ht="30.75" customHeight="1">
      <c r="A18" s="58" t="s">
        <v>12</v>
      </c>
      <c r="B18" s="66">
        <v>1982</v>
      </c>
      <c r="C18" s="66">
        <v>14908</v>
      </c>
      <c r="D18" s="79">
        <v>22789</v>
      </c>
      <c r="E18" s="80">
        <f t="shared" si="1"/>
        <v>39679</v>
      </c>
      <c r="F18" s="79">
        <v>45436</v>
      </c>
      <c r="G18" s="56">
        <f t="shared" si="0"/>
        <v>87.3</v>
      </c>
    </row>
    <row r="19" spans="1:7" ht="30.75" customHeight="1">
      <c r="A19" s="58" t="s">
        <v>13</v>
      </c>
      <c r="B19" s="66" t="s">
        <v>15</v>
      </c>
      <c r="C19" s="66" t="s">
        <v>15</v>
      </c>
      <c r="D19" s="66" t="s">
        <v>15</v>
      </c>
      <c r="E19" s="66" t="s">
        <v>15</v>
      </c>
      <c r="F19" s="66" t="s">
        <v>15</v>
      </c>
      <c r="G19" s="59" t="s">
        <v>15</v>
      </c>
    </row>
    <row r="20" spans="1:5" ht="15.75">
      <c r="A20" s="60"/>
      <c r="B20" s="60"/>
      <c r="C20" s="60"/>
      <c r="D20" s="60"/>
      <c r="E20" s="82"/>
    </row>
    <row r="23" spans="1:3" ht="15.75">
      <c r="A23" s="54"/>
      <c r="C23" s="31"/>
    </row>
  </sheetData>
  <sheetProtection/>
  <mergeCells count="2">
    <mergeCell ref="F4:G4"/>
    <mergeCell ref="B5:G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SheetLayoutView="100" zoomScalePageLayoutView="0" workbookViewId="0" topLeftCell="A10">
      <selection activeCell="D21" sqref="D21"/>
    </sheetView>
  </sheetViews>
  <sheetFormatPr defaultColWidth="9.00390625" defaultRowHeight="12.75"/>
  <cols>
    <col min="1" max="1" width="29.375" style="2" customWidth="1"/>
    <col min="2" max="2" width="13.125" style="2" customWidth="1"/>
    <col min="3" max="3" width="9.75390625" style="2" customWidth="1"/>
    <col min="4" max="4" width="13.125" style="2" customWidth="1"/>
    <col min="5" max="5" width="9.50390625" style="72" customWidth="1"/>
    <col min="6" max="6" width="12.25390625" style="72" customWidth="1"/>
    <col min="7" max="7" width="7.75390625" style="2" customWidth="1"/>
    <col min="8" max="16384" width="9.00390625" style="2" customWidth="1"/>
  </cols>
  <sheetData>
    <row r="2" spans="1:3" ht="15.75">
      <c r="A2" s="54"/>
      <c r="C2" s="31"/>
    </row>
    <row r="3" spans="1:3" ht="15.75">
      <c r="A3" s="54"/>
      <c r="C3" s="32"/>
    </row>
    <row r="5" spans="5:6" ht="16.5" thickBot="1">
      <c r="E5" s="40"/>
      <c r="F5" s="40" t="s">
        <v>18</v>
      </c>
    </row>
    <row r="6" spans="1:7" ht="21.75" customHeight="1" thickBot="1">
      <c r="A6" s="62"/>
      <c r="B6" s="126" t="s">
        <v>33</v>
      </c>
      <c r="C6" s="127"/>
      <c r="D6" s="127"/>
      <c r="E6" s="127"/>
      <c r="F6" s="127"/>
      <c r="G6" s="129"/>
    </row>
    <row r="7" spans="1:7" ht="132.75" customHeight="1" thickBot="1">
      <c r="A7" s="44"/>
      <c r="B7" s="70" t="s">
        <v>14</v>
      </c>
      <c r="C7" s="71" t="s">
        <v>0</v>
      </c>
      <c r="D7" s="71" t="s">
        <v>100</v>
      </c>
      <c r="E7" s="76" t="s">
        <v>1</v>
      </c>
      <c r="F7" s="48" t="s">
        <v>129</v>
      </c>
      <c r="G7" s="49" t="s">
        <v>130</v>
      </c>
    </row>
    <row r="8" spans="1:7" s="54" customFormat="1" ht="35.25" customHeight="1">
      <c r="A8" s="50" t="s">
        <v>2</v>
      </c>
      <c r="B8" s="77">
        <f>SUM(B10:B20)</f>
        <v>19063</v>
      </c>
      <c r="C8" s="77">
        <f>SUM(C10:C20)</f>
        <v>39927</v>
      </c>
      <c r="D8" s="77">
        <f>SUM(D10:D20)</f>
        <v>64148</v>
      </c>
      <c r="E8" s="78">
        <f>SUM(E10:E20)</f>
        <v>123138</v>
      </c>
      <c r="F8" s="78">
        <f>SUM(F10:F20)</f>
        <v>121024</v>
      </c>
      <c r="G8" s="53">
        <f>ROUND(E8/F8*100,1)</f>
        <v>101.7</v>
      </c>
    </row>
    <row r="9" spans="1:7" ht="33.75" customHeight="1">
      <c r="A9" s="55" t="s">
        <v>23</v>
      </c>
      <c r="B9" s="79"/>
      <c r="C9" s="79"/>
      <c r="D9" s="79"/>
      <c r="E9" s="80"/>
      <c r="F9" s="79"/>
      <c r="G9" s="53"/>
    </row>
    <row r="10" spans="1:7" ht="30.75" customHeight="1">
      <c r="A10" s="58" t="s">
        <v>3</v>
      </c>
      <c r="B10" s="66">
        <v>10817</v>
      </c>
      <c r="C10" s="66">
        <v>29470</v>
      </c>
      <c r="D10" s="66">
        <v>56963</v>
      </c>
      <c r="E10" s="80">
        <f>SUM(B10:D10)</f>
        <v>97250</v>
      </c>
      <c r="F10" s="79">
        <v>92839</v>
      </c>
      <c r="G10" s="56">
        <f aca="true" t="shared" si="0" ref="G10:G20">ROUND(E10/F10*100,1)</f>
        <v>104.8</v>
      </c>
    </row>
    <row r="11" spans="1:7" ht="30.75" customHeight="1">
      <c r="A11" s="58" t="s">
        <v>4</v>
      </c>
      <c r="B11" s="66">
        <v>6</v>
      </c>
      <c r="C11" s="66">
        <v>131</v>
      </c>
      <c r="D11" s="66" t="s">
        <v>15</v>
      </c>
      <c r="E11" s="80">
        <f aca="true" t="shared" si="1" ref="E11:E20">SUM(B11:D11)</f>
        <v>137</v>
      </c>
      <c r="F11" s="79">
        <v>117</v>
      </c>
      <c r="G11" s="56">
        <f t="shared" si="0"/>
        <v>117.1</v>
      </c>
    </row>
    <row r="12" spans="1:7" ht="30.75" customHeight="1">
      <c r="A12" s="58" t="s">
        <v>5</v>
      </c>
      <c r="B12" s="66">
        <v>5261</v>
      </c>
      <c r="C12" s="66">
        <v>3824</v>
      </c>
      <c r="D12" s="66">
        <v>3442</v>
      </c>
      <c r="E12" s="80">
        <f t="shared" si="1"/>
        <v>12527</v>
      </c>
      <c r="F12" s="79">
        <v>13614</v>
      </c>
      <c r="G12" s="56">
        <f t="shared" si="0"/>
        <v>92</v>
      </c>
    </row>
    <row r="13" spans="1:7" ht="30.75" customHeight="1">
      <c r="A13" s="58" t="s">
        <v>6</v>
      </c>
      <c r="B13" s="66" t="s">
        <v>15</v>
      </c>
      <c r="C13" s="66">
        <v>118</v>
      </c>
      <c r="D13" s="66" t="s">
        <v>15</v>
      </c>
      <c r="E13" s="80">
        <f t="shared" si="1"/>
        <v>118</v>
      </c>
      <c r="F13" s="79">
        <v>110</v>
      </c>
      <c r="G13" s="56">
        <f t="shared" si="0"/>
        <v>107.3</v>
      </c>
    </row>
    <row r="14" spans="1:7" ht="30.75" customHeight="1">
      <c r="A14" s="58" t="s">
        <v>7</v>
      </c>
      <c r="B14" s="66">
        <v>2474</v>
      </c>
      <c r="C14" s="66">
        <v>4081</v>
      </c>
      <c r="D14" s="66">
        <v>2885</v>
      </c>
      <c r="E14" s="80">
        <f t="shared" si="1"/>
        <v>9440</v>
      </c>
      <c r="F14" s="79">
        <v>10678</v>
      </c>
      <c r="G14" s="56">
        <f t="shared" si="0"/>
        <v>88.4</v>
      </c>
    </row>
    <row r="15" spans="1:7" ht="30.75" customHeight="1">
      <c r="A15" s="58" t="s">
        <v>9</v>
      </c>
      <c r="B15" s="66">
        <v>505</v>
      </c>
      <c r="C15" s="66">
        <v>1376</v>
      </c>
      <c r="D15" s="66">
        <v>586</v>
      </c>
      <c r="E15" s="80">
        <f t="shared" si="1"/>
        <v>2467</v>
      </c>
      <c r="F15" s="79">
        <v>2510</v>
      </c>
      <c r="G15" s="56">
        <f t="shared" si="0"/>
        <v>98.3</v>
      </c>
    </row>
    <row r="16" spans="1:7" ht="30.75" customHeight="1">
      <c r="A16" s="58" t="s">
        <v>8</v>
      </c>
      <c r="B16" s="66" t="s">
        <v>15</v>
      </c>
      <c r="C16" s="66">
        <v>301</v>
      </c>
      <c r="D16" s="66">
        <v>50</v>
      </c>
      <c r="E16" s="80">
        <f t="shared" si="1"/>
        <v>351</v>
      </c>
      <c r="F16" s="79">
        <v>352</v>
      </c>
      <c r="G16" s="56">
        <f t="shared" si="0"/>
        <v>99.7</v>
      </c>
    </row>
    <row r="17" spans="1:7" ht="30.75" customHeight="1">
      <c r="A17" s="58" t="s">
        <v>10</v>
      </c>
      <c r="B17" s="66" t="s">
        <v>15</v>
      </c>
      <c r="C17" s="66">
        <v>114</v>
      </c>
      <c r="D17" s="66">
        <v>50</v>
      </c>
      <c r="E17" s="80">
        <f t="shared" si="1"/>
        <v>164</v>
      </c>
      <c r="F17" s="79">
        <v>151</v>
      </c>
      <c r="G17" s="56">
        <f t="shared" si="0"/>
        <v>108.6</v>
      </c>
    </row>
    <row r="18" spans="1:7" ht="30.75" customHeight="1">
      <c r="A18" s="58" t="s">
        <v>11</v>
      </c>
      <c r="B18" s="66" t="s">
        <v>15</v>
      </c>
      <c r="C18" s="66">
        <v>91</v>
      </c>
      <c r="D18" s="66">
        <v>3</v>
      </c>
      <c r="E18" s="80">
        <f t="shared" si="1"/>
        <v>94</v>
      </c>
      <c r="F18" s="79">
        <v>97</v>
      </c>
      <c r="G18" s="56">
        <f t="shared" si="0"/>
        <v>96.9</v>
      </c>
    </row>
    <row r="19" spans="1:7" ht="30.75" customHeight="1">
      <c r="A19" s="58" t="s">
        <v>12</v>
      </c>
      <c r="B19" s="66" t="s">
        <v>15</v>
      </c>
      <c r="C19" s="66">
        <v>405</v>
      </c>
      <c r="D19" s="66">
        <v>169</v>
      </c>
      <c r="E19" s="80">
        <f t="shared" si="1"/>
        <v>574</v>
      </c>
      <c r="F19" s="79">
        <v>541</v>
      </c>
      <c r="G19" s="56">
        <f t="shared" si="0"/>
        <v>106.1</v>
      </c>
    </row>
    <row r="20" spans="1:7" ht="30.75" customHeight="1">
      <c r="A20" s="58" t="s">
        <v>13</v>
      </c>
      <c r="B20" s="66" t="s">
        <v>15</v>
      </c>
      <c r="C20" s="66">
        <v>16</v>
      </c>
      <c r="D20" s="66" t="s">
        <v>15</v>
      </c>
      <c r="E20" s="80">
        <f t="shared" si="1"/>
        <v>16</v>
      </c>
      <c r="F20" s="79">
        <v>15</v>
      </c>
      <c r="G20" s="56">
        <f t="shared" si="0"/>
        <v>106.7</v>
      </c>
    </row>
    <row r="21" spans="1:5" ht="15.75">
      <c r="A21" s="60"/>
      <c r="B21" s="60"/>
      <c r="C21" s="60"/>
      <c r="D21" s="60"/>
      <c r="E21" s="82"/>
    </row>
    <row r="22" spans="1:5" ht="15.75">
      <c r="A22" s="60"/>
      <c r="B22" s="60"/>
      <c r="C22" s="60"/>
      <c r="D22" s="60"/>
      <c r="E22" s="82"/>
    </row>
  </sheetData>
  <sheetProtection/>
  <mergeCells count="1">
    <mergeCell ref="B6:G6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29.875" style="2" customWidth="1"/>
    <col min="2" max="2" width="12.875" style="2" customWidth="1"/>
    <col min="3" max="3" width="11.00390625" style="2" customWidth="1"/>
    <col min="4" max="4" width="13.75390625" style="2" customWidth="1"/>
    <col min="5" max="5" width="9.875" style="72" customWidth="1"/>
    <col min="6" max="6" width="12.25390625" style="72" customWidth="1"/>
    <col min="7" max="7" width="8.75390625" style="2" customWidth="1"/>
    <col min="8" max="16384" width="9.00390625" style="2" customWidth="1"/>
  </cols>
  <sheetData>
    <row r="2" spans="3:4" ht="15.75">
      <c r="C2" s="31"/>
      <c r="D2" s="32"/>
    </row>
    <row r="5" spans="5:7" ht="16.5" thickBot="1">
      <c r="E5" s="40"/>
      <c r="F5" s="135" t="s">
        <v>18</v>
      </c>
      <c r="G5" s="135"/>
    </row>
    <row r="6" spans="1:7" ht="21.75" customHeight="1" thickBot="1">
      <c r="A6" s="62"/>
      <c r="B6" s="126" t="s">
        <v>28</v>
      </c>
      <c r="C6" s="127"/>
      <c r="D6" s="127"/>
      <c r="E6" s="127"/>
      <c r="F6" s="127"/>
      <c r="G6" s="129"/>
    </row>
    <row r="7" spans="1:7" ht="129.75" customHeight="1" thickBot="1">
      <c r="A7" s="44"/>
      <c r="B7" s="70" t="s">
        <v>14</v>
      </c>
      <c r="C7" s="71" t="s">
        <v>0</v>
      </c>
      <c r="D7" s="71" t="s">
        <v>100</v>
      </c>
      <c r="E7" s="76" t="s">
        <v>1</v>
      </c>
      <c r="F7" s="48" t="s">
        <v>129</v>
      </c>
      <c r="G7" s="49" t="s">
        <v>130</v>
      </c>
    </row>
    <row r="8" spans="1:7" s="54" customFormat="1" ht="40.5" customHeight="1">
      <c r="A8" s="50" t="s">
        <v>2</v>
      </c>
      <c r="B8" s="77">
        <v>12268</v>
      </c>
      <c r="C8" s="77">
        <f>SUM(C10:C20)</f>
        <v>41825</v>
      </c>
      <c r="D8" s="77">
        <v>56103</v>
      </c>
      <c r="E8" s="77">
        <f>SUM(E10:E20)</f>
        <v>110196</v>
      </c>
      <c r="F8" s="78">
        <f>SUM(F10:F20)</f>
        <v>104408</v>
      </c>
      <c r="G8" s="53">
        <f>ROUND(E8/F8*100,1)</f>
        <v>105.5</v>
      </c>
    </row>
    <row r="9" spans="1:7" ht="37.5" customHeight="1">
      <c r="A9" s="55" t="s">
        <v>23</v>
      </c>
      <c r="B9" s="79"/>
      <c r="C9" s="79"/>
      <c r="D9" s="79"/>
      <c r="E9" s="80"/>
      <c r="F9" s="79"/>
      <c r="G9" s="53"/>
    </row>
    <row r="10" spans="1:7" ht="30.75" customHeight="1">
      <c r="A10" s="58" t="s">
        <v>3</v>
      </c>
      <c r="B10" s="79">
        <v>1120</v>
      </c>
      <c r="C10" s="79">
        <v>1691</v>
      </c>
      <c r="D10" s="79">
        <v>7819</v>
      </c>
      <c r="E10" s="80">
        <f>SUM(B10:D10)</f>
        <v>10630</v>
      </c>
      <c r="F10" s="79">
        <v>8476</v>
      </c>
      <c r="G10" s="56">
        <f aca="true" t="shared" si="0" ref="G10:G20">ROUND(E10/F10*100,1)</f>
        <v>125.4</v>
      </c>
    </row>
    <row r="11" spans="1:7" ht="30.75" customHeight="1">
      <c r="A11" s="58" t="s">
        <v>4</v>
      </c>
      <c r="B11" s="66">
        <v>281</v>
      </c>
      <c r="C11" s="79">
        <v>798</v>
      </c>
      <c r="D11" s="66">
        <v>248</v>
      </c>
      <c r="E11" s="80">
        <f aca="true" t="shared" si="1" ref="E11:E20">SUM(B11:D11)</f>
        <v>1327</v>
      </c>
      <c r="F11" s="79">
        <v>1075</v>
      </c>
      <c r="G11" s="56">
        <f t="shared" si="0"/>
        <v>123.4</v>
      </c>
    </row>
    <row r="12" spans="1:7" ht="30.75" customHeight="1">
      <c r="A12" s="58" t="s">
        <v>5</v>
      </c>
      <c r="B12" s="79">
        <v>2118</v>
      </c>
      <c r="C12" s="79">
        <v>6314</v>
      </c>
      <c r="D12" s="79">
        <v>9385</v>
      </c>
      <c r="E12" s="80">
        <f t="shared" si="1"/>
        <v>17817</v>
      </c>
      <c r="F12" s="79">
        <v>16116</v>
      </c>
      <c r="G12" s="56">
        <f t="shared" si="0"/>
        <v>110.6</v>
      </c>
    </row>
    <row r="13" spans="1:7" ht="30.75" customHeight="1">
      <c r="A13" s="58" t="s">
        <v>6</v>
      </c>
      <c r="B13" s="66" t="s">
        <v>132</v>
      </c>
      <c r="C13" s="79">
        <v>466</v>
      </c>
      <c r="D13" s="66" t="s">
        <v>132</v>
      </c>
      <c r="E13" s="80">
        <v>727</v>
      </c>
      <c r="F13" s="79">
        <v>742</v>
      </c>
      <c r="G13" s="56">
        <f t="shared" si="0"/>
        <v>98</v>
      </c>
    </row>
    <row r="14" spans="1:7" ht="30.75" customHeight="1">
      <c r="A14" s="58" t="s">
        <v>7</v>
      </c>
      <c r="B14" s="66" t="s">
        <v>15</v>
      </c>
      <c r="C14" s="79">
        <v>6007</v>
      </c>
      <c r="D14" s="79">
        <v>4412</v>
      </c>
      <c r="E14" s="80">
        <f t="shared" si="1"/>
        <v>10419</v>
      </c>
      <c r="F14" s="79">
        <v>13056</v>
      </c>
      <c r="G14" s="56">
        <f t="shared" si="0"/>
        <v>79.8</v>
      </c>
    </row>
    <row r="15" spans="1:7" ht="30.75" customHeight="1">
      <c r="A15" s="58" t="s">
        <v>9</v>
      </c>
      <c r="B15" s="66">
        <v>4206</v>
      </c>
      <c r="C15" s="79">
        <v>10937</v>
      </c>
      <c r="D15" s="79">
        <v>16297</v>
      </c>
      <c r="E15" s="80">
        <f t="shared" si="1"/>
        <v>31440</v>
      </c>
      <c r="F15" s="79">
        <v>29460</v>
      </c>
      <c r="G15" s="56">
        <f t="shared" si="0"/>
        <v>106.7</v>
      </c>
    </row>
    <row r="16" spans="1:7" ht="30.75" customHeight="1">
      <c r="A16" s="58" t="s">
        <v>8</v>
      </c>
      <c r="B16" s="66">
        <v>3283</v>
      </c>
      <c r="C16" s="79">
        <v>8955</v>
      </c>
      <c r="D16" s="79">
        <v>4426</v>
      </c>
      <c r="E16" s="80">
        <f t="shared" si="1"/>
        <v>16664</v>
      </c>
      <c r="F16" s="79">
        <v>15577</v>
      </c>
      <c r="G16" s="56">
        <f t="shared" si="0"/>
        <v>107</v>
      </c>
    </row>
    <row r="17" spans="1:7" ht="30.75" customHeight="1">
      <c r="A17" s="58" t="s">
        <v>10</v>
      </c>
      <c r="B17" s="66">
        <v>224</v>
      </c>
      <c r="C17" s="79">
        <v>2043</v>
      </c>
      <c r="D17" s="79">
        <v>2465</v>
      </c>
      <c r="E17" s="80">
        <f t="shared" si="1"/>
        <v>4732</v>
      </c>
      <c r="F17" s="79">
        <v>4231</v>
      </c>
      <c r="G17" s="56">
        <f t="shared" si="0"/>
        <v>111.8</v>
      </c>
    </row>
    <row r="18" spans="1:7" ht="30.75" customHeight="1">
      <c r="A18" s="58" t="s">
        <v>11</v>
      </c>
      <c r="B18" s="66" t="s">
        <v>15</v>
      </c>
      <c r="C18" s="79">
        <v>169</v>
      </c>
      <c r="D18" s="66" t="s">
        <v>132</v>
      </c>
      <c r="E18" s="80">
        <v>365</v>
      </c>
      <c r="F18" s="79">
        <v>323</v>
      </c>
      <c r="G18" s="56">
        <f t="shared" si="0"/>
        <v>113</v>
      </c>
    </row>
    <row r="19" spans="1:7" ht="30.75" customHeight="1">
      <c r="A19" s="58" t="s">
        <v>12</v>
      </c>
      <c r="B19" s="66">
        <v>998</v>
      </c>
      <c r="C19" s="79">
        <v>4440</v>
      </c>
      <c r="D19" s="79">
        <v>10632</v>
      </c>
      <c r="E19" s="80">
        <f t="shared" si="1"/>
        <v>16070</v>
      </c>
      <c r="F19" s="79">
        <v>15347</v>
      </c>
      <c r="G19" s="56">
        <f t="shared" si="0"/>
        <v>104.7</v>
      </c>
    </row>
    <row r="20" spans="1:7" ht="30.75" customHeight="1">
      <c r="A20" s="58" t="s">
        <v>13</v>
      </c>
      <c r="B20" s="66" t="s">
        <v>15</v>
      </c>
      <c r="C20" s="79">
        <v>5</v>
      </c>
      <c r="D20" s="66" t="s">
        <v>15</v>
      </c>
      <c r="E20" s="80">
        <f t="shared" si="1"/>
        <v>5</v>
      </c>
      <c r="F20" s="79">
        <v>5</v>
      </c>
      <c r="G20" s="56">
        <f t="shared" si="0"/>
        <v>100</v>
      </c>
    </row>
    <row r="21" spans="1:5" ht="15.75">
      <c r="A21" s="60"/>
      <c r="B21" s="60"/>
      <c r="C21" s="60"/>
      <c r="D21" s="60"/>
      <c r="E21" s="82"/>
    </row>
  </sheetData>
  <sheetProtection/>
  <mergeCells count="2">
    <mergeCell ref="B6:G6"/>
    <mergeCell ref="F5:G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tabSelected="1" view="pageBreakPreview" zoomScaleSheetLayoutView="100" zoomScalePageLayoutView="0" workbookViewId="0" topLeftCell="A28">
      <selection activeCell="F45" sqref="F45"/>
    </sheetView>
  </sheetViews>
  <sheetFormatPr defaultColWidth="9.00390625" defaultRowHeight="12.75"/>
  <cols>
    <col min="1" max="1" width="8.625" style="1" customWidth="1"/>
    <col min="2" max="7" width="9.00390625" style="1" customWidth="1"/>
    <col min="8" max="8" width="6.75390625" style="1" customWidth="1"/>
    <col min="9" max="9" width="8.25390625" style="1" customWidth="1"/>
    <col min="10" max="16384" width="9.00390625" style="1" customWidth="1"/>
  </cols>
  <sheetData>
    <row r="2" spans="1:9" ht="17.25" customHeight="1">
      <c r="A2" s="113" t="s">
        <v>21</v>
      </c>
      <c r="B2" s="113"/>
      <c r="C2" s="113"/>
      <c r="D2" s="113"/>
      <c r="E2" s="113"/>
      <c r="F2" s="113"/>
      <c r="G2" s="113"/>
      <c r="H2" s="113"/>
      <c r="I2" s="113"/>
    </row>
    <row r="3" spans="1:9" ht="17.25" customHeight="1">
      <c r="A3" s="113" t="s">
        <v>38</v>
      </c>
      <c r="B3" s="113"/>
      <c r="C3" s="113"/>
      <c r="D3" s="113"/>
      <c r="E3" s="113"/>
      <c r="F3" s="113"/>
      <c r="G3" s="113"/>
      <c r="H3" s="113"/>
      <c r="I3" s="113"/>
    </row>
    <row r="4" spans="1:9" ht="17.25" customHeight="1">
      <c r="A4" s="113" t="s">
        <v>39</v>
      </c>
      <c r="B4" s="113"/>
      <c r="C4" s="113"/>
      <c r="D4" s="113"/>
      <c r="E4" s="113"/>
      <c r="F4" s="113"/>
      <c r="G4" s="113"/>
      <c r="H4" s="113"/>
      <c r="I4" s="113"/>
    </row>
    <row r="5" spans="1:9" ht="13.5" customHeight="1">
      <c r="A5" s="113" t="s">
        <v>41</v>
      </c>
      <c r="B5" s="113"/>
      <c r="C5" s="113"/>
      <c r="D5" s="113"/>
      <c r="E5" s="113"/>
      <c r="F5" s="113"/>
      <c r="G5" s="113"/>
      <c r="H5" s="113"/>
      <c r="I5" s="113"/>
    </row>
    <row r="6" spans="6:8" ht="15">
      <c r="F6" s="23"/>
      <c r="G6" s="23"/>
      <c r="H6" s="4"/>
    </row>
    <row r="9" ht="15">
      <c r="F9" s="23" t="s">
        <v>43</v>
      </c>
    </row>
    <row r="10" ht="15">
      <c r="F10" s="24" t="s">
        <v>44</v>
      </c>
    </row>
    <row r="11" ht="15">
      <c r="F11" s="24" t="s">
        <v>45</v>
      </c>
    </row>
    <row r="12" ht="15">
      <c r="F12" s="24" t="s">
        <v>46</v>
      </c>
    </row>
    <row r="13" ht="15">
      <c r="F13" s="24" t="s">
        <v>47</v>
      </c>
    </row>
    <row r="14" spans="1:8" ht="13.5" customHeight="1">
      <c r="A14" s="26"/>
      <c r="B14" s="26"/>
      <c r="C14" s="26"/>
      <c r="D14" s="26"/>
      <c r="E14" s="26"/>
      <c r="F14" s="26"/>
      <c r="G14" s="26"/>
      <c r="H14" s="26"/>
    </row>
    <row r="15" spans="1:12" ht="13.5" customHeight="1">
      <c r="A15" s="26"/>
      <c r="B15" s="26"/>
      <c r="C15" s="26"/>
      <c r="D15" s="26"/>
      <c r="E15" s="26"/>
      <c r="F15" s="26"/>
      <c r="G15" s="26"/>
      <c r="H15" s="26"/>
      <c r="I15" s="7"/>
      <c r="J15" s="7"/>
      <c r="K15" s="7"/>
      <c r="L15" s="7"/>
    </row>
    <row r="16" spans="1:8" ht="13.5" customHeight="1">
      <c r="A16" s="26"/>
      <c r="B16" s="26"/>
      <c r="C16" s="26"/>
      <c r="D16" s="26"/>
      <c r="E16" s="26"/>
      <c r="F16" s="26"/>
      <c r="G16" s="26"/>
      <c r="H16" s="26"/>
    </row>
    <row r="27" spans="1:9" ht="13.5" customHeight="1">
      <c r="A27" s="114" t="s">
        <v>42</v>
      </c>
      <c r="B27" s="114"/>
      <c r="C27" s="114"/>
      <c r="D27" s="114"/>
      <c r="E27" s="114"/>
      <c r="F27" s="114"/>
      <c r="G27" s="114"/>
      <c r="H27" s="114"/>
      <c r="I27" s="114"/>
    </row>
    <row r="28" spans="1:12" ht="15" customHeight="1">
      <c r="A28" s="114" t="s">
        <v>137</v>
      </c>
      <c r="B28" s="114"/>
      <c r="C28" s="114"/>
      <c r="D28" s="114"/>
      <c r="E28" s="114"/>
      <c r="F28" s="114"/>
      <c r="G28" s="114"/>
      <c r="H28" s="114"/>
      <c r="I28" s="114"/>
      <c r="J28" s="7"/>
      <c r="K28" s="7"/>
      <c r="L28" s="7"/>
    </row>
    <row r="29" spans="1:9" ht="16.5" customHeight="1">
      <c r="A29" s="114" t="s">
        <v>123</v>
      </c>
      <c r="B29" s="114"/>
      <c r="C29" s="114"/>
      <c r="D29" s="114"/>
      <c r="E29" s="114"/>
      <c r="F29" s="114"/>
      <c r="G29" s="114"/>
      <c r="H29" s="114"/>
      <c r="I29" s="114"/>
    </row>
    <row r="30" spans="1:8" ht="12.75">
      <c r="A30" s="7"/>
      <c r="B30" s="113"/>
      <c r="C30" s="113"/>
      <c r="D30" s="113"/>
      <c r="E30" s="113"/>
      <c r="F30" s="113"/>
      <c r="G30" s="113"/>
      <c r="H30" s="7"/>
    </row>
    <row r="31" spans="1:8" ht="12.75">
      <c r="A31" s="7"/>
      <c r="C31" s="8"/>
      <c r="D31" s="7"/>
      <c r="E31" s="7"/>
      <c r="F31" s="7"/>
      <c r="G31" s="7"/>
      <c r="H31" s="7"/>
    </row>
    <row r="32" spans="1:9" ht="15.75">
      <c r="A32" s="115" t="s">
        <v>104</v>
      </c>
      <c r="B32" s="115"/>
      <c r="C32" s="115"/>
      <c r="D32" s="115"/>
      <c r="E32" s="115"/>
      <c r="F32" s="115"/>
      <c r="G32" s="115"/>
      <c r="H32" s="115"/>
      <c r="I32" s="115"/>
    </row>
    <row r="33" spans="1:9" ht="13.5" customHeight="1">
      <c r="A33" s="115" t="s">
        <v>133</v>
      </c>
      <c r="B33" s="115"/>
      <c r="C33" s="115"/>
      <c r="D33" s="115"/>
      <c r="E33" s="115"/>
      <c r="F33" s="115"/>
      <c r="G33" s="115"/>
      <c r="H33" s="115"/>
      <c r="I33" s="115"/>
    </row>
    <row r="34" ht="13.5" customHeight="1"/>
    <row r="35" spans="1:9" ht="13.5" customHeight="1">
      <c r="A35" s="115" t="s">
        <v>148</v>
      </c>
      <c r="B35" s="115"/>
      <c r="C35" s="115"/>
      <c r="D35" s="115"/>
      <c r="E35" s="115"/>
      <c r="F35" s="115"/>
      <c r="G35" s="115"/>
      <c r="H35" s="115"/>
      <c r="I35" s="115"/>
    </row>
    <row r="37" spans="3:6" ht="15">
      <c r="C37" s="23"/>
      <c r="D37" s="95"/>
      <c r="E37" s="95"/>
      <c r="F37" s="95"/>
    </row>
    <row r="61" spans="3:6" ht="12.75">
      <c r="C61" s="7"/>
      <c r="D61" s="7"/>
      <c r="E61" s="7"/>
      <c r="F61" s="7"/>
    </row>
    <row r="62" spans="1:9" ht="13.5" customHeight="1">
      <c r="A62" s="113" t="s">
        <v>22</v>
      </c>
      <c r="B62" s="113"/>
      <c r="C62" s="113"/>
      <c r="D62" s="113"/>
      <c r="E62" s="113"/>
      <c r="F62" s="113"/>
      <c r="G62" s="113"/>
      <c r="H62" s="113"/>
      <c r="I62" s="113"/>
    </row>
    <row r="63" spans="1:9" ht="13.5" customHeight="1">
      <c r="A63" s="113">
        <v>2020</v>
      </c>
      <c r="B63" s="113"/>
      <c r="C63" s="113"/>
      <c r="D63" s="113"/>
      <c r="E63" s="113"/>
      <c r="F63" s="113"/>
      <c r="G63" s="113"/>
      <c r="H63" s="113"/>
      <c r="I63" s="113"/>
    </row>
  </sheetData>
  <sheetProtection/>
  <mergeCells count="13">
    <mergeCell ref="A2:I2"/>
    <mergeCell ref="A29:I29"/>
    <mergeCell ref="A32:I32"/>
    <mergeCell ref="A35:I35"/>
    <mergeCell ref="A33:I33"/>
    <mergeCell ref="A62:I62"/>
    <mergeCell ref="A63:I63"/>
    <mergeCell ref="A3:I3"/>
    <mergeCell ref="A4:I4"/>
    <mergeCell ref="A5:I5"/>
    <mergeCell ref="A27:I27"/>
    <mergeCell ref="A28:I28"/>
    <mergeCell ref="B30:G30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29.875" style="0" customWidth="1"/>
    <col min="2" max="2" width="12.875" style="0" customWidth="1"/>
    <col min="3" max="3" width="9.875" style="0" customWidth="1"/>
    <col min="4" max="4" width="13.125" style="0" customWidth="1"/>
    <col min="5" max="5" width="11.50390625" style="0" customWidth="1"/>
    <col min="6" max="6" width="13.125" style="0" customWidth="1"/>
  </cols>
  <sheetData>
    <row r="1" spans="5:6" s="2" customFormat="1" ht="15.75">
      <c r="E1" s="72"/>
      <c r="F1" s="72"/>
    </row>
    <row r="2" spans="1:6" s="2" customFormat="1" ht="15.75">
      <c r="A2" s="54"/>
      <c r="C2" s="31"/>
      <c r="E2" s="72"/>
      <c r="F2" s="72"/>
    </row>
    <row r="3" spans="1:6" s="2" customFormat="1" ht="15.75">
      <c r="A3" s="54"/>
      <c r="C3" s="32"/>
      <c r="E3" s="72"/>
      <c r="F3" s="72"/>
    </row>
    <row r="4" spans="5:6" s="2" customFormat="1" ht="15.75">
      <c r="E4" s="72"/>
      <c r="F4" s="72"/>
    </row>
    <row r="5" spans="5:7" s="2" customFormat="1" ht="16.5" thickBot="1">
      <c r="E5" s="40"/>
      <c r="F5" s="135" t="s">
        <v>18</v>
      </c>
      <c r="G5" s="135"/>
    </row>
    <row r="6" spans="1:7" s="2" customFormat="1" ht="21.75" customHeight="1" thickBot="1">
      <c r="A6" s="62"/>
      <c r="B6" s="126" t="s">
        <v>36</v>
      </c>
      <c r="C6" s="127"/>
      <c r="D6" s="127"/>
      <c r="E6" s="127"/>
      <c r="F6" s="127"/>
      <c r="G6" s="129"/>
    </row>
    <row r="7" spans="1:7" s="2" customFormat="1" ht="134.25" customHeight="1" thickBot="1">
      <c r="A7" s="44"/>
      <c r="B7" s="70" t="s">
        <v>14</v>
      </c>
      <c r="C7" s="71" t="s">
        <v>0</v>
      </c>
      <c r="D7" s="71" t="s">
        <v>100</v>
      </c>
      <c r="E7" s="76" t="s">
        <v>1</v>
      </c>
      <c r="F7" s="48" t="s">
        <v>129</v>
      </c>
      <c r="G7" s="49" t="s">
        <v>130</v>
      </c>
    </row>
    <row r="8" spans="1:7" s="54" customFormat="1" ht="35.25" customHeight="1">
      <c r="A8" s="50" t="s">
        <v>2</v>
      </c>
      <c r="B8" s="77">
        <f>SUM(B10:B20)</f>
        <v>43814</v>
      </c>
      <c r="C8" s="77">
        <f>SUM(C10:C20)</f>
        <v>57</v>
      </c>
      <c r="D8" s="77">
        <f>SUM(D10:D20)</f>
        <v>12645</v>
      </c>
      <c r="E8" s="78">
        <f>SUM(E10:E20)</f>
        <v>56516</v>
      </c>
      <c r="F8" s="78">
        <f>SUM(F10:F20)</f>
        <v>55337</v>
      </c>
      <c r="G8" s="53">
        <f>ROUND(E8/F8*100,1)</f>
        <v>102.1</v>
      </c>
    </row>
    <row r="9" spans="1:7" s="2" customFormat="1" ht="48.75" customHeight="1">
      <c r="A9" s="55" t="s">
        <v>23</v>
      </c>
      <c r="B9" s="79"/>
      <c r="C9" s="79"/>
      <c r="D9" s="79"/>
      <c r="E9" s="80"/>
      <c r="F9" s="79"/>
      <c r="G9" s="53"/>
    </row>
    <row r="10" spans="1:7" s="2" customFormat="1" ht="30.75" customHeight="1">
      <c r="A10" s="58" t="s">
        <v>3</v>
      </c>
      <c r="B10" s="66" t="s">
        <v>15</v>
      </c>
      <c r="C10" s="66">
        <v>17</v>
      </c>
      <c r="D10" s="66" t="s">
        <v>15</v>
      </c>
      <c r="E10" s="80">
        <f>SUM(B10:D10)</f>
        <v>17</v>
      </c>
      <c r="F10" s="66">
        <v>17</v>
      </c>
      <c r="G10" s="56">
        <f aca="true" t="shared" si="0" ref="G10:G19">ROUND(E10/F10*100,1)</f>
        <v>100</v>
      </c>
    </row>
    <row r="11" spans="1:7" s="2" customFormat="1" ht="30.75" customHeight="1">
      <c r="A11" s="58" t="s">
        <v>4</v>
      </c>
      <c r="B11" s="66">
        <v>2666</v>
      </c>
      <c r="C11" s="66" t="s">
        <v>15</v>
      </c>
      <c r="D11" s="66" t="s">
        <v>15</v>
      </c>
      <c r="E11" s="80">
        <f aca="true" t="shared" si="1" ref="E11:E19">SUM(B11:D11)</f>
        <v>2666</v>
      </c>
      <c r="F11" s="66">
        <v>2503</v>
      </c>
      <c r="G11" s="56">
        <f t="shared" si="0"/>
        <v>106.5</v>
      </c>
    </row>
    <row r="12" spans="1:7" s="2" customFormat="1" ht="30.75" customHeight="1">
      <c r="A12" s="58" t="s">
        <v>5</v>
      </c>
      <c r="B12" s="66">
        <v>5877</v>
      </c>
      <c r="C12" s="66" t="s">
        <v>15</v>
      </c>
      <c r="D12" s="66">
        <v>4719</v>
      </c>
      <c r="E12" s="80">
        <f t="shared" si="1"/>
        <v>10596</v>
      </c>
      <c r="F12" s="66">
        <v>9895</v>
      </c>
      <c r="G12" s="56">
        <f t="shared" si="0"/>
        <v>107.1</v>
      </c>
    </row>
    <row r="13" spans="1:7" s="2" customFormat="1" ht="30.75" customHeight="1">
      <c r="A13" s="58" t="s">
        <v>6</v>
      </c>
      <c r="B13" s="66" t="s">
        <v>15</v>
      </c>
      <c r="C13" s="66" t="s">
        <v>15</v>
      </c>
      <c r="D13" s="66" t="s">
        <v>15</v>
      </c>
      <c r="E13" s="66" t="s">
        <v>15</v>
      </c>
      <c r="F13" s="66" t="s">
        <v>15</v>
      </c>
      <c r="G13" s="66" t="s">
        <v>15</v>
      </c>
    </row>
    <row r="14" spans="1:7" s="2" customFormat="1" ht="30.75" customHeight="1">
      <c r="A14" s="58" t="s">
        <v>7</v>
      </c>
      <c r="B14" s="66" t="s">
        <v>15</v>
      </c>
      <c r="C14" s="66" t="s">
        <v>15</v>
      </c>
      <c r="D14" s="66" t="s">
        <v>15</v>
      </c>
      <c r="E14" s="66" t="s">
        <v>15</v>
      </c>
      <c r="F14" s="66" t="s">
        <v>15</v>
      </c>
      <c r="G14" s="66" t="s">
        <v>15</v>
      </c>
    </row>
    <row r="15" spans="1:7" s="2" customFormat="1" ht="30.75" customHeight="1">
      <c r="A15" s="58" t="s">
        <v>9</v>
      </c>
      <c r="B15" s="66">
        <v>8425</v>
      </c>
      <c r="C15" s="66" t="s">
        <v>15</v>
      </c>
      <c r="D15" s="66">
        <v>755</v>
      </c>
      <c r="E15" s="80">
        <f t="shared" si="1"/>
        <v>9180</v>
      </c>
      <c r="F15" s="66">
        <v>9296</v>
      </c>
      <c r="G15" s="56">
        <f t="shared" si="0"/>
        <v>98.8</v>
      </c>
    </row>
    <row r="16" spans="1:7" s="2" customFormat="1" ht="30.75" customHeight="1">
      <c r="A16" s="58" t="s">
        <v>8</v>
      </c>
      <c r="B16" s="66">
        <v>22928</v>
      </c>
      <c r="C16" s="66">
        <v>40</v>
      </c>
      <c r="D16" s="66">
        <v>1682</v>
      </c>
      <c r="E16" s="80">
        <f t="shared" si="1"/>
        <v>24650</v>
      </c>
      <c r="F16" s="66">
        <v>24013</v>
      </c>
      <c r="G16" s="56">
        <f t="shared" si="0"/>
        <v>102.7</v>
      </c>
    </row>
    <row r="17" spans="1:7" s="2" customFormat="1" ht="30.75" customHeight="1">
      <c r="A17" s="58" t="s">
        <v>10</v>
      </c>
      <c r="B17" s="66">
        <v>789</v>
      </c>
      <c r="C17" s="66" t="s">
        <v>15</v>
      </c>
      <c r="D17" s="66">
        <v>1662</v>
      </c>
      <c r="E17" s="80">
        <f t="shared" si="1"/>
        <v>2451</v>
      </c>
      <c r="F17" s="66">
        <v>2328</v>
      </c>
      <c r="G17" s="56">
        <f t="shared" si="0"/>
        <v>105.3</v>
      </c>
    </row>
    <row r="18" spans="1:7" s="2" customFormat="1" ht="30.75" customHeight="1">
      <c r="A18" s="58" t="s">
        <v>11</v>
      </c>
      <c r="B18" s="66" t="s">
        <v>15</v>
      </c>
      <c r="C18" s="66" t="s">
        <v>15</v>
      </c>
      <c r="D18" s="66">
        <v>10</v>
      </c>
      <c r="E18" s="80">
        <f t="shared" si="1"/>
        <v>10</v>
      </c>
      <c r="F18" s="66">
        <v>10</v>
      </c>
      <c r="G18" s="56">
        <f t="shared" si="0"/>
        <v>100</v>
      </c>
    </row>
    <row r="19" spans="1:7" s="2" customFormat="1" ht="30.75" customHeight="1">
      <c r="A19" s="58" t="s">
        <v>12</v>
      </c>
      <c r="B19" s="66">
        <v>3129</v>
      </c>
      <c r="C19" s="66" t="s">
        <v>15</v>
      </c>
      <c r="D19" s="66">
        <v>3817</v>
      </c>
      <c r="E19" s="80">
        <f t="shared" si="1"/>
        <v>6946</v>
      </c>
      <c r="F19" s="66">
        <v>7275</v>
      </c>
      <c r="G19" s="56">
        <f t="shared" si="0"/>
        <v>95.5</v>
      </c>
    </row>
    <row r="20" spans="1:7" s="2" customFormat="1" ht="30.75" customHeight="1">
      <c r="A20" s="58" t="s">
        <v>13</v>
      </c>
      <c r="B20" s="66" t="s">
        <v>15</v>
      </c>
      <c r="C20" s="66" t="s">
        <v>15</v>
      </c>
      <c r="D20" s="66" t="s">
        <v>15</v>
      </c>
      <c r="E20" s="66" t="s">
        <v>15</v>
      </c>
      <c r="F20" s="66" t="s">
        <v>15</v>
      </c>
      <c r="G20" s="66" t="s">
        <v>15</v>
      </c>
    </row>
    <row r="21" spans="1:6" s="2" customFormat="1" ht="15.75">
      <c r="A21" s="60"/>
      <c r="B21" s="60"/>
      <c r="C21" s="60"/>
      <c r="D21" s="60"/>
      <c r="E21" s="82"/>
      <c r="F21" s="72"/>
    </row>
    <row r="22" spans="1:6" s="2" customFormat="1" ht="15.75">
      <c r="A22" s="60"/>
      <c r="B22" s="60"/>
      <c r="C22" s="60"/>
      <c r="D22" s="60"/>
      <c r="E22" s="82"/>
      <c r="F22" s="72"/>
    </row>
  </sheetData>
  <sheetProtection/>
  <mergeCells count="2">
    <mergeCell ref="F5:G5"/>
    <mergeCell ref="B6:G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9.625" style="2" customWidth="1"/>
    <col min="2" max="2" width="13.375" style="2" customWidth="1"/>
    <col min="3" max="3" width="10.125" style="2" customWidth="1"/>
    <col min="4" max="4" width="13.875" style="2" customWidth="1"/>
    <col min="5" max="5" width="9.875" style="72" customWidth="1"/>
    <col min="6" max="6" width="12.25390625" style="72" customWidth="1"/>
    <col min="7" max="7" width="8.125" style="2" customWidth="1"/>
    <col min="8" max="16384" width="9.00390625" style="2" customWidth="1"/>
  </cols>
  <sheetData>
    <row r="2" spans="1:3" ht="15.75">
      <c r="A2" s="54"/>
      <c r="C2" s="31"/>
    </row>
    <row r="3" spans="1:3" ht="15.75">
      <c r="A3" s="54"/>
      <c r="C3" s="32"/>
    </row>
    <row r="5" spans="5:7" ht="16.5" thickBot="1">
      <c r="E5" s="40"/>
      <c r="F5" s="135" t="s">
        <v>18</v>
      </c>
      <c r="G5" s="135"/>
    </row>
    <row r="6" spans="1:7" ht="21.75" customHeight="1" thickBot="1">
      <c r="A6" s="62"/>
      <c r="B6" s="126" t="s">
        <v>29</v>
      </c>
      <c r="C6" s="127"/>
      <c r="D6" s="127"/>
      <c r="E6" s="127"/>
      <c r="F6" s="127"/>
      <c r="G6" s="129"/>
    </row>
    <row r="7" spans="1:7" ht="129" customHeight="1" thickBot="1">
      <c r="A7" s="44"/>
      <c r="B7" s="70" t="s">
        <v>14</v>
      </c>
      <c r="C7" s="71" t="s">
        <v>0</v>
      </c>
      <c r="D7" s="71" t="s">
        <v>100</v>
      </c>
      <c r="E7" s="76" t="s">
        <v>1</v>
      </c>
      <c r="F7" s="48" t="s">
        <v>129</v>
      </c>
      <c r="G7" s="49" t="s">
        <v>130</v>
      </c>
    </row>
    <row r="8" spans="1:7" s="54" customFormat="1" ht="35.25" customHeight="1">
      <c r="A8" s="50" t="s">
        <v>2</v>
      </c>
      <c r="B8" s="77">
        <f>SUM(B10:B20)</f>
        <v>334</v>
      </c>
      <c r="C8" s="77">
        <f>SUM(C10:C20)</f>
        <v>18</v>
      </c>
      <c r="D8" s="77">
        <f>SUM(D10:D20)</f>
        <v>144</v>
      </c>
      <c r="E8" s="78">
        <f>SUM(E10:E20)</f>
        <v>496</v>
      </c>
      <c r="F8" s="78">
        <f>SUM(F10:F20)</f>
        <v>492</v>
      </c>
      <c r="G8" s="53">
        <f>ROUND(E8/F8*100,1)</f>
        <v>100.8</v>
      </c>
    </row>
    <row r="9" spans="1:7" ht="35.25" customHeight="1">
      <c r="A9" s="55" t="s">
        <v>23</v>
      </c>
      <c r="B9" s="79"/>
      <c r="C9" s="79"/>
      <c r="D9" s="79"/>
      <c r="E9" s="80"/>
      <c r="F9" s="79"/>
      <c r="G9" s="53"/>
    </row>
    <row r="10" spans="1:7" ht="30.75" customHeight="1">
      <c r="A10" s="58" t="s">
        <v>3</v>
      </c>
      <c r="B10" s="66">
        <v>331</v>
      </c>
      <c r="C10" s="66">
        <v>16</v>
      </c>
      <c r="D10" s="66">
        <v>143</v>
      </c>
      <c r="E10" s="80">
        <f>SUM(B10:D10)</f>
        <v>490</v>
      </c>
      <c r="F10" s="66">
        <v>485</v>
      </c>
      <c r="G10" s="56">
        <f>ROUND(E10/F10*100,1)</f>
        <v>101</v>
      </c>
    </row>
    <row r="11" spans="1:7" ht="30.75" customHeight="1">
      <c r="A11" s="58" t="s">
        <v>4</v>
      </c>
      <c r="B11" s="66">
        <v>1</v>
      </c>
      <c r="C11" s="66" t="s">
        <v>15</v>
      </c>
      <c r="D11" s="66" t="s">
        <v>15</v>
      </c>
      <c r="E11" s="84">
        <v>1</v>
      </c>
      <c r="F11" s="66" t="s">
        <v>15</v>
      </c>
      <c r="G11" s="59" t="s">
        <v>15</v>
      </c>
    </row>
    <row r="12" spans="1:7" ht="30.75" customHeight="1">
      <c r="A12" s="58" t="s">
        <v>5</v>
      </c>
      <c r="B12" s="66" t="s">
        <v>15</v>
      </c>
      <c r="C12" s="66" t="s">
        <v>15</v>
      </c>
      <c r="D12" s="66" t="s">
        <v>15</v>
      </c>
      <c r="E12" s="84" t="s">
        <v>15</v>
      </c>
      <c r="F12" s="66" t="s">
        <v>15</v>
      </c>
      <c r="G12" s="59" t="s">
        <v>15</v>
      </c>
    </row>
    <row r="13" spans="1:7" ht="30.75" customHeight="1">
      <c r="A13" s="58" t="s">
        <v>6</v>
      </c>
      <c r="B13" s="66" t="s">
        <v>15</v>
      </c>
      <c r="C13" s="66" t="s">
        <v>15</v>
      </c>
      <c r="D13" s="66" t="s">
        <v>15</v>
      </c>
      <c r="E13" s="66" t="s">
        <v>15</v>
      </c>
      <c r="F13" s="66" t="s">
        <v>15</v>
      </c>
      <c r="G13" s="66" t="s">
        <v>15</v>
      </c>
    </row>
    <row r="14" spans="1:7" ht="30.75" customHeight="1">
      <c r="A14" s="58" t="s">
        <v>7</v>
      </c>
      <c r="B14" s="66" t="s">
        <v>15</v>
      </c>
      <c r="C14" s="66" t="s">
        <v>15</v>
      </c>
      <c r="D14" s="66" t="s">
        <v>15</v>
      </c>
      <c r="E14" s="66" t="s">
        <v>15</v>
      </c>
      <c r="F14" s="66" t="s">
        <v>15</v>
      </c>
      <c r="G14" s="66" t="s">
        <v>15</v>
      </c>
    </row>
    <row r="15" spans="1:7" ht="30.75" customHeight="1">
      <c r="A15" s="58" t="s">
        <v>9</v>
      </c>
      <c r="B15" s="66" t="s">
        <v>15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</row>
    <row r="16" spans="1:7" ht="30.75" customHeight="1">
      <c r="A16" s="58" t="s">
        <v>8</v>
      </c>
      <c r="B16" s="66">
        <v>2</v>
      </c>
      <c r="C16" s="66">
        <v>2</v>
      </c>
      <c r="D16" s="66" t="s">
        <v>15</v>
      </c>
      <c r="E16" s="80">
        <f>SUM(B16:D16)</f>
        <v>4</v>
      </c>
      <c r="F16" s="66">
        <v>3</v>
      </c>
      <c r="G16" s="56">
        <f>ROUND(E16/F16*100,1)</f>
        <v>133.3</v>
      </c>
    </row>
    <row r="17" spans="1:7" ht="30.75" customHeight="1">
      <c r="A17" s="58" t="s">
        <v>10</v>
      </c>
      <c r="B17" s="66" t="s">
        <v>15</v>
      </c>
      <c r="C17" s="66" t="s">
        <v>15</v>
      </c>
      <c r="D17" s="66">
        <v>1</v>
      </c>
      <c r="E17" s="66">
        <v>1</v>
      </c>
      <c r="F17" s="66">
        <v>1</v>
      </c>
      <c r="G17" s="56">
        <f>ROUND(E17/F17*100,1)</f>
        <v>100</v>
      </c>
    </row>
    <row r="18" spans="1:7" ht="30.75" customHeight="1">
      <c r="A18" s="58" t="s">
        <v>11</v>
      </c>
      <c r="B18" s="66" t="s">
        <v>15</v>
      </c>
      <c r="C18" s="66" t="s">
        <v>15</v>
      </c>
      <c r="D18" s="66" t="s">
        <v>15</v>
      </c>
      <c r="E18" s="66" t="s">
        <v>15</v>
      </c>
      <c r="F18" s="66">
        <v>0</v>
      </c>
      <c r="G18" s="59" t="s">
        <v>15</v>
      </c>
    </row>
    <row r="19" spans="1:7" ht="30.75" customHeight="1">
      <c r="A19" s="58" t="s">
        <v>12</v>
      </c>
      <c r="B19" s="66" t="s">
        <v>15</v>
      </c>
      <c r="C19" s="66" t="s">
        <v>15</v>
      </c>
      <c r="D19" s="66" t="s">
        <v>15</v>
      </c>
      <c r="E19" s="66" t="s">
        <v>15</v>
      </c>
      <c r="F19" s="66">
        <v>3</v>
      </c>
      <c r="G19" s="59" t="s">
        <v>15</v>
      </c>
    </row>
    <row r="20" spans="1:7" ht="30.75" customHeight="1">
      <c r="A20" s="58" t="s">
        <v>13</v>
      </c>
      <c r="B20" s="66" t="s">
        <v>15</v>
      </c>
      <c r="C20" s="66" t="s">
        <v>15</v>
      </c>
      <c r="D20" s="66" t="s">
        <v>15</v>
      </c>
      <c r="E20" s="66" t="s">
        <v>15</v>
      </c>
      <c r="F20" s="66" t="s">
        <v>15</v>
      </c>
      <c r="G20" s="59" t="s">
        <v>15</v>
      </c>
    </row>
    <row r="21" spans="1:5" ht="15.75">
      <c r="A21" s="60"/>
      <c r="B21" s="60"/>
      <c r="C21" s="60"/>
      <c r="D21" s="60"/>
      <c r="E21" s="82"/>
    </row>
    <row r="22" spans="1:5" ht="15.75">
      <c r="A22" s="60"/>
      <c r="B22" s="60"/>
      <c r="C22" s="60"/>
      <c r="D22" s="60"/>
      <c r="E22" s="82"/>
    </row>
  </sheetData>
  <sheetProtection/>
  <mergeCells count="2">
    <mergeCell ref="B6:G6"/>
    <mergeCell ref="F5:G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28.875" style="2" customWidth="1"/>
    <col min="2" max="2" width="13.25390625" style="2" customWidth="1"/>
    <col min="3" max="3" width="10.625" style="2" customWidth="1"/>
    <col min="4" max="4" width="13.25390625" style="2" customWidth="1"/>
    <col min="5" max="5" width="10.25390625" style="72" customWidth="1"/>
    <col min="6" max="6" width="11.75390625" style="72" customWidth="1"/>
    <col min="7" max="7" width="8.75390625" style="2" customWidth="1"/>
    <col min="8" max="16384" width="9.00390625" style="2" customWidth="1"/>
  </cols>
  <sheetData>
    <row r="2" spans="3:4" ht="15.75">
      <c r="C2" s="31"/>
      <c r="D2" s="32"/>
    </row>
    <row r="5" spans="5:7" ht="16.5" thickBot="1">
      <c r="E5" s="40"/>
      <c r="F5" s="135" t="s">
        <v>18</v>
      </c>
      <c r="G5" s="135"/>
    </row>
    <row r="6" spans="1:7" ht="21.75" customHeight="1" thickBot="1">
      <c r="A6" s="62"/>
      <c r="B6" s="126" t="s">
        <v>30</v>
      </c>
      <c r="C6" s="127"/>
      <c r="D6" s="127"/>
      <c r="E6" s="127"/>
      <c r="F6" s="127"/>
      <c r="G6" s="129"/>
    </row>
    <row r="7" spans="1:7" ht="101.25" customHeight="1" thickBot="1">
      <c r="A7" s="44"/>
      <c r="B7" s="70" t="s">
        <v>14</v>
      </c>
      <c r="C7" s="71" t="s">
        <v>0</v>
      </c>
      <c r="D7" s="71" t="s">
        <v>100</v>
      </c>
      <c r="E7" s="76" t="s">
        <v>1</v>
      </c>
      <c r="F7" s="48" t="s">
        <v>129</v>
      </c>
      <c r="G7" s="49" t="s">
        <v>130</v>
      </c>
    </row>
    <row r="8" spans="1:7" s="54" customFormat="1" ht="40.5" customHeight="1">
      <c r="A8" s="50" t="s">
        <v>2</v>
      </c>
      <c r="B8" s="102" t="s">
        <v>15</v>
      </c>
      <c r="C8" s="77">
        <f>SUM(C10:C20)</f>
        <v>58788</v>
      </c>
      <c r="D8" s="77">
        <f>SUM(D10:D20)</f>
        <v>1343</v>
      </c>
      <c r="E8" s="77">
        <f>SUM(E10:E20)</f>
        <v>60131</v>
      </c>
      <c r="F8" s="78">
        <f>SUM(F10:F20)</f>
        <v>61352</v>
      </c>
      <c r="G8" s="53">
        <f>ROUND(E8/F8*100,1)</f>
        <v>98</v>
      </c>
    </row>
    <row r="9" spans="1:7" ht="41.25" customHeight="1">
      <c r="A9" s="55" t="s">
        <v>23</v>
      </c>
      <c r="B9" s="79"/>
      <c r="C9" s="79"/>
      <c r="D9" s="79"/>
      <c r="E9" s="80"/>
      <c r="F9" s="79"/>
      <c r="G9" s="53"/>
    </row>
    <row r="10" spans="1:7" ht="30.75" customHeight="1">
      <c r="A10" s="58" t="s">
        <v>3</v>
      </c>
      <c r="B10" s="66" t="s">
        <v>15</v>
      </c>
      <c r="C10" s="66">
        <v>0</v>
      </c>
      <c r="D10" s="66">
        <v>364</v>
      </c>
      <c r="E10" s="80">
        <f>SUM(B10:D10)</f>
        <v>364</v>
      </c>
      <c r="F10" s="79">
        <v>362</v>
      </c>
      <c r="G10" s="56">
        <f aca="true" t="shared" si="0" ref="G10:G20">ROUND(E10/F10*100,1)</f>
        <v>100.6</v>
      </c>
    </row>
    <row r="11" spans="1:7" ht="30.75" customHeight="1">
      <c r="A11" s="58" t="s">
        <v>4</v>
      </c>
      <c r="B11" s="66" t="s">
        <v>15</v>
      </c>
      <c r="C11" s="66">
        <v>7604</v>
      </c>
      <c r="D11" s="66">
        <v>360</v>
      </c>
      <c r="E11" s="80">
        <f aca="true" t="shared" si="1" ref="E11:E20">SUM(B11:D11)</f>
        <v>7964</v>
      </c>
      <c r="F11" s="79">
        <v>8547</v>
      </c>
      <c r="G11" s="56">
        <f t="shared" si="0"/>
        <v>93.2</v>
      </c>
    </row>
    <row r="12" spans="1:7" ht="30.75" customHeight="1">
      <c r="A12" s="58" t="s">
        <v>5</v>
      </c>
      <c r="B12" s="66" t="s">
        <v>15</v>
      </c>
      <c r="C12" s="66">
        <v>3118</v>
      </c>
      <c r="D12" s="66">
        <v>40</v>
      </c>
      <c r="E12" s="80">
        <f t="shared" si="1"/>
        <v>3158</v>
      </c>
      <c r="F12" s="79">
        <v>3097</v>
      </c>
      <c r="G12" s="56">
        <f t="shared" si="0"/>
        <v>102</v>
      </c>
    </row>
    <row r="13" spans="1:7" ht="30.75" customHeight="1">
      <c r="A13" s="58" t="s">
        <v>6</v>
      </c>
      <c r="B13" s="66" t="s">
        <v>15</v>
      </c>
      <c r="C13" s="66">
        <v>4905</v>
      </c>
      <c r="D13" s="66" t="s">
        <v>15</v>
      </c>
      <c r="E13" s="80">
        <f t="shared" si="1"/>
        <v>4905</v>
      </c>
      <c r="F13" s="79">
        <v>5045</v>
      </c>
      <c r="G13" s="56">
        <f t="shared" si="0"/>
        <v>97.2</v>
      </c>
    </row>
    <row r="14" spans="1:7" ht="30.75" customHeight="1">
      <c r="A14" s="58" t="s">
        <v>7</v>
      </c>
      <c r="B14" s="66" t="s">
        <v>15</v>
      </c>
      <c r="C14" s="66">
        <v>53</v>
      </c>
      <c r="D14" s="66" t="s">
        <v>15</v>
      </c>
      <c r="E14" s="80">
        <f t="shared" si="1"/>
        <v>53</v>
      </c>
      <c r="F14" s="79">
        <v>53</v>
      </c>
      <c r="G14" s="56">
        <f t="shared" si="0"/>
        <v>100</v>
      </c>
    </row>
    <row r="15" spans="1:7" ht="30.75" customHeight="1">
      <c r="A15" s="58" t="s">
        <v>9</v>
      </c>
      <c r="B15" s="66" t="s">
        <v>15</v>
      </c>
      <c r="C15" s="66">
        <v>10472</v>
      </c>
      <c r="D15" s="66">
        <v>15</v>
      </c>
      <c r="E15" s="80">
        <f t="shared" si="1"/>
        <v>10487</v>
      </c>
      <c r="F15" s="79">
        <v>9631</v>
      </c>
      <c r="G15" s="56">
        <f t="shared" si="0"/>
        <v>108.9</v>
      </c>
    </row>
    <row r="16" spans="1:7" ht="30.75" customHeight="1">
      <c r="A16" s="58" t="s">
        <v>8</v>
      </c>
      <c r="B16" s="66" t="s">
        <v>15</v>
      </c>
      <c r="C16" s="66">
        <v>16947</v>
      </c>
      <c r="D16" s="66">
        <v>37</v>
      </c>
      <c r="E16" s="80">
        <f t="shared" si="1"/>
        <v>16984</v>
      </c>
      <c r="F16" s="79">
        <v>17806</v>
      </c>
      <c r="G16" s="56">
        <f t="shared" si="0"/>
        <v>95.4</v>
      </c>
    </row>
    <row r="17" spans="1:7" ht="30.75" customHeight="1">
      <c r="A17" s="58" t="s">
        <v>10</v>
      </c>
      <c r="B17" s="66" t="s">
        <v>15</v>
      </c>
      <c r="C17" s="66">
        <v>4392</v>
      </c>
      <c r="D17" s="66">
        <v>173</v>
      </c>
      <c r="E17" s="80">
        <f t="shared" si="1"/>
        <v>4565</v>
      </c>
      <c r="F17" s="79">
        <v>4792</v>
      </c>
      <c r="G17" s="56">
        <f t="shared" si="0"/>
        <v>95.3</v>
      </c>
    </row>
    <row r="18" spans="1:7" ht="30.75" customHeight="1">
      <c r="A18" s="58" t="s">
        <v>11</v>
      </c>
      <c r="B18" s="66" t="s">
        <v>15</v>
      </c>
      <c r="C18" s="66">
        <v>3379</v>
      </c>
      <c r="D18" s="66">
        <v>21</v>
      </c>
      <c r="E18" s="80">
        <f t="shared" si="1"/>
        <v>3400</v>
      </c>
      <c r="F18" s="79">
        <v>3532</v>
      </c>
      <c r="G18" s="56">
        <f t="shared" si="0"/>
        <v>96.3</v>
      </c>
    </row>
    <row r="19" spans="1:7" ht="30.75" customHeight="1">
      <c r="A19" s="58" t="s">
        <v>12</v>
      </c>
      <c r="B19" s="66" t="s">
        <v>15</v>
      </c>
      <c r="C19" s="66">
        <v>7648</v>
      </c>
      <c r="D19" s="66">
        <v>333</v>
      </c>
      <c r="E19" s="80">
        <f t="shared" si="1"/>
        <v>7981</v>
      </c>
      <c r="F19" s="79">
        <v>8198</v>
      </c>
      <c r="G19" s="56">
        <f t="shared" si="0"/>
        <v>97.4</v>
      </c>
    </row>
    <row r="20" spans="1:7" ht="30.75" customHeight="1">
      <c r="A20" s="58" t="s">
        <v>13</v>
      </c>
      <c r="B20" s="66" t="s">
        <v>15</v>
      </c>
      <c r="C20" s="66">
        <v>270</v>
      </c>
      <c r="D20" s="66" t="s">
        <v>15</v>
      </c>
      <c r="E20" s="80">
        <f t="shared" si="1"/>
        <v>270</v>
      </c>
      <c r="F20" s="79">
        <v>289</v>
      </c>
      <c r="G20" s="56">
        <f t="shared" si="0"/>
        <v>93.4</v>
      </c>
    </row>
    <row r="21" spans="1:5" ht="15.75">
      <c r="A21" s="60"/>
      <c r="B21" s="60"/>
      <c r="C21" s="60"/>
      <c r="D21" s="60"/>
      <c r="E21" s="82"/>
    </row>
    <row r="23" spans="1:5" s="4" customFormat="1" ht="15">
      <c r="A23" s="22"/>
      <c r="B23" s="22"/>
      <c r="C23" s="22"/>
      <c r="D23" s="22"/>
      <c r="E23" s="22"/>
    </row>
  </sheetData>
  <sheetProtection/>
  <mergeCells count="2">
    <mergeCell ref="B6:G6"/>
    <mergeCell ref="F5:G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9">
      <selection activeCell="D38" sqref="D38"/>
    </sheetView>
  </sheetViews>
  <sheetFormatPr defaultColWidth="9.00390625" defaultRowHeight="12.75"/>
  <cols>
    <col min="1" max="1" width="30.00390625" style="0" customWidth="1"/>
    <col min="2" max="2" width="12.375" style="0" customWidth="1"/>
    <col min="3" max="3" width="10.875" style="0" customWidth="1"/>
    <col min="4" max="4" width="13.75390625" style="0" customWidth="1"/>
    <col min="5" max="5" width="10.50390625" style="0" customWidth="1"/>
    <col min="6" max="6" width="11.875" style="0" customWidth="1"/>
    <col min="7" max="7" width="8.50390625" style="0" customWidth="1"/>
  </cols>
  <sheetData>
    <row r="1" spans="5:6" s="2" customFormat="1" ht="15.75">
      <c r="E1" s="72"/>
      <c r="F1" s="72"/>
    </row>
    <row r="2" spans="1:6" s="2" customFormat="1" ht="15.75">
      <c r="A2" s="54"/>
      <c r="C2" s="32"/>
      <c r="E2" s="72"/>
      <c r="F2" s="72"/>
    </row>
    <row r="3" spans="5:6" s="2" customFormat="1" ht="15.75">
      <c r="E3" s="72"/>
      <c r="F3" s="72"/>
    </row>
    <row r="4" spans="5:7" s="2" customFormat="1" ht="16.5" thickBot="1">
      <c r="E4" s="40"/>
      <c r="F4" s="135" t="s">
        <v>18</v>
      </c>
      <c r="G4" s="135"/>
    </row>
    <row r="5" spans="1:7" s="2" customFormat="1" ht="21.75" customHeight="1" thickBot="1">
      <c r="A5" s="62"/>
      <c r="B5" s="126" t="s">
        <v>31</v>
      </c>
      <c r="C5" s="127"/>
      <c r="D5" s="127"/>
      <c r="E5" s="127"/>
      <c r="F5" s="127"/>
      <c r="G5" s="129"/>
    </row>
    <row r="6" spans="1:7" s="2" customFormat="1" ht="119.25" customHeight="1" thickBot="1">
      <c r="A6" s="44"/>
      <c r="B6" s="70" t="s">
        <v>14</v>
      </c>
      <c r="C6" s="71" t="s">
        <v>0</v>
      </c>
      <c r="D6" s="71" t="s">
        <v>99</v>
      </c>
      <c r="E6" s="76" t="s">
        <v>1</v>
      </c>
      <c r="F6" s="48" t="s">
        <v>129</v>
      </c>
      <c r="G6" s="49" t="s">
        <v>130</v>
      </c>
    </row>
    <row r="7" spans="1:7" s="54" customFormat="1" ht="35.25" customHeight="1">
      <c r="A7" s="50" t="s">
        <v>2</v>
      </c>
      <c r="B7" s="77">
        <f>SUM(B9:B19)</f>
        <v>301</v>
      </c>
      <c r="C7" s="77">
        <f>SUM(C9:C19)</f>
        <v>13712</v>
      </c>
      <c r="D7" s="77">
        <f>SUM(D9:D19)</f>
        <v>1397</v>
      </c>
      <c r="E7" s="78">
        <f>SUM(E9:E19)</f>
        <v>15410</v>
      </c>
      <c r="F7" s="78">
        <f>SUM(F9:F19)</f>
        <v>15810</v>
      </c>
      <c r="G7" s="53">
        <f>ROUND(E7/F7*100,1)</f>
        <v>97.5</v>
      </c>
    </row>
    <row r="8" spans="1:7" s="2" customFormat="1" ht="30.75" customHeight="1">
      <c r="A8" s="55" t="s">
        <v>23</v>
      </c>
      <c r="B8" s="79"/>
      <c r="C8" s="79"/>
      <c r="D8" s="79"/>
      <c r="E8" s="80"/>
      <c r="F8" s="79"/>
      <c r="G8" s="53"/>
    </row>
    <row r="9" spans="1:7" s="2" customFormat="1" ht="30.75" customHeight="1">
      <c r="A9" s="58" t="s">
        <v>3</v>
      </c>
      <c r="B9" s="66" t="s">
        <v>15</v>
      </c>
      <c r="C9" s="66" t="s">
        <v>15</v>
      </c>
      <c r="D9" s="66" t="s">
        <v>15</v>
      </c>
      <c r="E9" s="66" t="s">
        <v>15</v>
      </c>
      <c r="F9" s="66" t="s">
        <v>15</v>
      </c>
      <c r="G9" s="66" t="s">
        <v>15</v>
      </c>
    </row>
    <row r="10" spans="1:7" s="2" customFormat="1" ht="30.75" customHeight="1">
      <c r="A10" s="58" t="s">
        <v>4</v>
      </c>
      <c r="B10" s="66">
        <v>35</v>
      </c>
      <c r="C10" s="66">
        <v>2187</v>
      </c>
      <c r="D10" s="66">
        <v>330</v>
      </c>
      <c r="E10" s="80">
        <f aca="true" t="shared" si="0" ref="E10:E19">SUM(B10:D10)</f>
        <v>2552</v>
      </c>
      <c r="F10" s="79">
        <v>2267</v>
      </c>
      <c r="G10" s="56">
        <f aca="true" t="shared" si="1" ref="G10:G19">ROUND(E10/F10*100,1)</f>
        <v>112.6</v>
      </c>
    </row>
    <row r="11" spans="1:7" s="2" customFormat="1" ht="30.75" customHeight="1">
      <c r="A11" s="58" t="s">
        <v>5</v>
      </c>
      <c r="B11" s="66">
        <v>131</v>
      </c>
      <c r="C11" s="66">
        <v>543</v>
      </c>
      <c r="D11" s="66">
        <v>58</v>
      </c>
      <c r="E11" s="80">
        <f t="shared" si="0"/>
        <v>732</v>
      </c>
      <c r="F11" s="79">
        <v>925</v>
      </c>
      <c r="G11" s="56">
        <f t="shared" si="1"/>
        <v>79.1</v>
      </c>
    </row>
    <row r="12" spans="1:7" s="2" customFormat="1" ht="30.75" customHeight="1">
      <c r="A12" s="58" t="s">
        <v>6</v>
      </c>
      <c r="B12" s="66" t="s">
        <v>15</v>
      </c>
      <c r="C12" s="66">
        <v>659</v>
      </c>
      <c r="D12" s="66">
        <v>150</v>
      </c>
      <c r="E12" s="80">
        <f t="shared" si="0"/>
        <v>809</v>
      </c>
      <c r="F12" s="79">
        <v>1008</v>
      </c>
      <c r="G12" s="56">
        <f t="shared" si="1"/>
        <v>80.3</v>
      </c>
    </row>
    <row r="13" spans="1:7" s="2" customFormat="1" ht="30.75" customHeight="1">
      <c r="A13" s="58" t="s">
        <v>7</v>
      </c>
      <c r="B13" s="66" t="s">
        <v>15</v>
      </c>
      <c r="C13" s="66" t="s">
        <v>15</v>
      </c>
      <c r="D13" s="66" t="s">
        <v>15</v>
      </c>
      <c r="E13" s="66" t="s">
        <v>15</v>
      </c>
      <c r="F13" s="66" t="s">
        <v>15</v>
      </c>
      <c r="G13" s="66" t="s">
        <v>15</v>
      </c>
    </row>
    <row r="14" spans="1:7" s="2" customFormat="1" ht="30.75" customHeight="1">
      <c r="A14" s="58" t="s">
        <v>9</v>
      </c>
      <c r="B14" s="66">
        <v>24</v>
      </c>
      <c r="C14" s="66">
        <v>2141</v>
      </c>
      <c r="D14" s="66">
        <v>110</v>
      </c>
      <c r="E14" s="80">
        <f>SUM(B14:D14)</f>
        <v>2275</v>
      </c>
      <c r="F14" s="79">
        <v>2347</v>
      </c>
      <c r="G14" s="56">
        <f t="shared" si="1"/>
        <v>96.9</v>
      </c>
    </row>
    <row r="15" spans="1:7" s="2" customFormat="1" ht="30.75" customHeight="1">
      <c r="A15" s="58" t="s">
        <v>8</v>
      </c>
      <c r="B15" s="66">
        <v>79</v>
      </c>
      <c r="C15" s="66">
        <v>4996</v>
      </c>
      <c r="D15" s="66">
        <v>335</v>
      </c>
      <c r="E15" s="80">
        <f t="shared" si="0"/>
        <v>5410</v>
      </c>
      <c r="F15" s="79">
        <v>5384</v>
      </c>
      <c r="G15" s="56">
        <f t="shared" si="1"/>
        <v>100.5</v>
      </c>
    </row>
    <row r="16" spans="1:7" s="2" customFormat="1" ht="30.75" customHeight="1">
      <c r="A16" s="58" t="s">
        <v>10</v>
      </c>
      <c r="B16" s="66" t="s">
        <v>15</v>
      </c>
      <c r="C16" s="66">
        <v>836</v>
      </c>
      <c r="D16" s="66">
        <v>133</v>
      </c>
      <c r="E16" s="80">
        <f t="shared" si="0"/>
        <v>969</v>
      </c>
      <c r="F16" s="79">
        <v>883</v>
      </c>
      <c r="G16" s="56">
        <f t="shared" si="1"/>
        <v>109.7</v>
      </c>
    </row>
    <row r="17" spans="1:7" s="2" customFormat="1" ht="30.75" customHeight="1">
      <c r="A17" s="58" t="s">
        <v>11</v>
      </c>
      <c r="B17" s="66" t="s">
        <v>15</v>
      </c>
      <c r="C17" s="66">
        <v>1689</v>
      </c>
      <c r="D17" s="66">
        <v>275</v>
      </c>
      <c r="E17" s="80">
        <f t="shared" si="0"/>
        <v>1964</v>
      </c>
      <c r="F17" s="79">
        <v>2247</v>
      </c>
      <c r="G17" s="56">
        <f t="shared" si="1"/>
        <v>87.4</v>
      </c>
    </row>
    <row r="18" spans="1:7" s="2" customFormat="1" ht="30.75" customHeight="1">
      <c r="A18" s="58" t="s">
        <v>12</v>
      </c>
      <c r="B18" s="66">
        <v>32</v>
      </c>
      <c r="C18" s="66">
        <v>361</v>
      </c>
      <c r="D18" s="66">
        <v>6</v>
      </c>
      <c r="E18" s="80">
        <f t="shared" si="0"/>
        <v>399</v>
      </c>
      <c r="F18" s="79">
        <v>449</v>
      </c>
      <c r="G18" s="56">
        <f t="shared" si="1"/>
        <v>88.9</v>
      </c>
    </row>
    <row r="19" spans="1:7" s="2" customFormat="1" ht="30.75" customHeight="1">
      <c r="A19" s="58" t="s">
        <v>13</v>
      </c>
      <c r="B19" s="66" t="s">
        <v>15</v>
      </c>
      <c r="C19" s="66">
        <v>300</v>
      </c>
      <c r="D19" s="66" t="s">
        <v>15</v>
      </c>
      <c r="E19" s="80">
        <f t="shared" si="0"/>
        <v>300</v>
      </c>
      <c r="F19" s="79">
        <v>300</v>
      </c>
      <c r="G19" s="56">
        <f t="shared" si="1"/>
        <v>100</v>
      </c>
    </row>
    <row r="20" spans="1:6" s="2" customFormat="1" ht="15.75">
      <c r="A20" s="60"/>
      <c r="B20" s="60"/>
      <c r="C20" s="60"/>
      <c r="D20" s="60"/>
      <c r="E20" s="82"/>
      <c r="F20" s="72"/>
    </row>
    <row r="21" spans="1:7" s="2" customFormat="1" ht="34.5" customHeight="1">
      <c r="A21" s="136" t="s">
        <v>108</v>
      </c>
      <c r="B21" s="136"/>
      <c r="C21" s="136"/>
      <c r="D21" s="136"/>
      <c r="E21" s="136"/>
      <c r="F21" s="136"/>
      <c r="G21" s="136"/>
    </row>
    <row r="22" spans="1:7" s="2" customFormat="1" ht="15.75" customHeight="1">
      <c r="A22" s="137"/>
      <c r="B22" s="137"/>
      <c r="C22" s="137"/>
      <c r="D22" s="137"/>
      <c r="E22" s="137"/>
      <c r="F22" s="137"/>
      <c r="G22" s="137"/>
    </row>
    <row r="23" spans="1:7" s="2" customFormat="1" ht="15.75">
      <c r="A23" s="85"/>
      <c r="B23" s="85"/>
      <c r="C23" s="85"/>
      <c r="D23" s="85"/>
      <c r="E23" s="85"/>
      <c r="F23" s="85"/>
      <c r="G23" s="85"/>
    </row>
    <row r="24" spans="1:7" s="2" customFormat="1" ht="15.75">
      <c r="A24" s="85"/>
      <c r="B24" s="85"/>
      <c r="C24" s="85"/>
      <c r="D24" s="85"/>
      <c r="E24" s="85"/>
      <c r="F24" s="85"/>
      <c r="G24" s="85"/>
    </row>
    <row r="25" spans="1:7" s="2" customFormat="1" ht="15.75">
      <c r="A25" s="86"/>
      <c r="B25" s="86"/>
      <c r="C25" s="86"/>
      <c r="D25" s="86"/>
      <c r="E25" s="87"/>
      <c r="F25" s="88"/>
      <c r="G25" s="81"/>
    </row>
    <row r="26" spans="1:7" s="2" customFormat="1" ht="15.75">
      <c r="A26" s="86"/>
      <c r="B26" s="86"/>
      <c r="C26" s="86"/>
      <c r="D26" s="86"/>
      <c r="E26" s="87"/>
      <c r="F26" s="88"/>
      <c r="G26" s="81"/>
    </row>
    <row r="27" spans="1:7" s="2" customFormat="1" ht="15.75">
      <c r="A27" s="86"/>
      <c r="B27" s="86"/>
      <c r="C27" s="86"/>
      <c r="D27" s="86"/>
      <c r="E27" s="87"/>
      <c r="F27" s="88"/>
      <c r="G27" s="81"/>
    </row>
    <row r="28" spans="1:7" s="2" customFormat="1" ht="26.25" customHeight="1">
      <c r="A28" s="138" t="s">
        <v>102</v>
      </c>
      <c r="B28" s="138"/>
      <c r="C28" s="138"/>
      <c r="D28" s="138"/>
      <c r="E28" s="138"/>
      <c r="F28" s="138"/>
      <c r="G28" s="138"/>
    </row>
    <row r="29" spans="1:3" s="2" customFormat="1" ht="20.25" customHeight="1">
      <c r="A29" s="21"/>
      <c r="B29" s="21"/>
      <c r="C29" s="21"/>
    </row>
    <row r="30" spans="1:3" s="2" customFormat="1" ht="18" customHeight="1">
      <c r="A30" s="21"/>
      <c r="B30" s="21"/>
      <c r="C30" s="21"/>
    </row>
    <row r="31" spans="1:3" s="2" customFormat="1" ht="18" customHeight="1">
      <c r="A31" s="21"/>
      <c r="B31" s="21"/>
      <c r="C31" s="21"/>
    </row>
    <row r="32" spans="1:3" s="2" customFormat="1" ht="18" customHeight="1">
      <c r="A32" s="13"/>
      <c r="C32" s="14"/>
    </row>
    <row r="33" spans="1:3" s="2" customFormat="1" ht="18" customHeight="1">
      <c r="A33" s="13"/>
      <c r="C33" s="14"/>
    </row>
    <row r="34" s="2" customFormat="1" ht="15.75">
      <c r="C34" s="81"/>
    </row>
    <row r="35" spans="1:3" s="4" customFormat="1" ht="12.75" customHeight="1">
      <c r="A35" s="16" t="s">
        <v>98</v>
      </c>
      <c r="B35" s="15"/>
      <c r="C35" s="17"/>
    </row>
    <row r="36" spans="1:3" s="4" customFormat="1" ht="12.75" customHeight="1">
      <c r="A36" s="16" t="s">
        <v>68</v>
      </c>
      <c r="B36" s="15"/>
      <c r="C36" s="17"/>
    </row>
    <row r="37" spans="1:3" s="4" customFormat="1" ht="12.75" customHeight="1">
      <c r="A37" s="18" t="s">
        <v>40</v>
      </c>
      <c r="B37" s="15"/>
      <c r="C37" s="5"/>
    </row>
    <row r="38" spans="1:3" s="4" customFormat="1" ht="11.25" customHeight="1">
      <c r="A38" s="18" t="s">
        <v>69</v>
      </c>
      <c r="B38" s="111" t="s">
        <v>131</v>
      </c>
      <c r="C38" s="19"/>
    </row>
    <row r="39" spans="1:3" s="4" customFormat="1" ht="15" customHeight="1">
      <c r="A39" s="18" t="s">
        <v>70</v>
      </c>
      <c r="B39" s="15"/>
      <c r="C39" s="5"/>
    </row>
  </sheetData>
  <sheetProtection/>
  <mergeCells count="5">
    <mergeCell ref="F4:G4"/>
    <mergeCell ref="B5:G5"/>
    <mergeCell ref="A21:G21"/>
    <mergeCell ref="A22:G22"/>
    <mergeCell ref="A28:G28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7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85.125" style="11" customWidth="1"/>
    <col min="2" max="16384" width="9.00390625" style="4" customWidth="1"/>
  </cols>
  <sheetData>
    <row r="1" ht="15">
      <c r="A1" s="10"/>
    </row>
    <row r="2" ht="15">
      <c r="A2" s="10"/>
    </row>
    <row r="3" ht="15.75">
      <c r="A3" s="30" t="s">
        <v>66</v>
      </c>
    </row>
    <row r="4" ht="14.25" customHeight="1">
      <c r="A4" s="104"/>
    </row>
    <row r="5" ht="65.25" customHeight="1">
      <c r="A5" s="25" t="s">
        <v>67</v>
      </c>
    </row>
    <row r="6" ht="61.5" customHeight="1">
      <c r="A6" s="25" t="s">
        <v>146</v>
      </c>
    </row>
    <row r="7" ht="77.25" customHeight="1">
      <c r="A7" s="105" t="s">
        <v>119</v>
      </c>
    </row>
    <row r="8" ht="73.5" customHeight="1">
      <c r="A8" s="105" t="s">
        <v>120</v>
      </c>
    </row>
    <row r="9" ht="60" customHeight="1">
      <c r="A9" s="105" t="s">
        <v>121</v>
      </c>
    </row>
    <row r="10" ht="46.5" customHeight="1">
      <c r="A10" s="105" t="s">
        <v>122</v>
      </c>
    </row>
    <row r="11" ht="19.5" customHeight="1">
      <c r="A11" s="12"/>
    </row>
    <row r="12" ht="19.5" customHeight="1">
      <c r="A12" s="12"/>
    </row>
    <row r="13" ht="18.75" customHeight="1">
      <c r="A13" s="12"/>
    </row>
    <row r="14" ht="18.75" customHeight="1">
      <c r="A14" s="12"/>
    </row>
    <row r="18" spans="1:4" ht="15.75">
      <c r="A18" s="13"/>
      <c r="B18" s="13"/>
      <c r="C18" s="3"/>
      <c r="D18" s="3"/>
    </row>
    <row r="19" spans="1:4" ht="15.75">
      <c r="A19" s="13"/>
      <c r="B19" s="13"/>
      <c r="C19" s="2"/>
      <c r="D19" s="14"/>
    </row>
    <row r="20" spans="1:4" ht="15.75">
      <c r="A20" s="13"/>
      <c r="B20" s="13"/>
      <c r="C20" s="2"/>
      <c r="D20" s="14"/>
    </row>
    <row r="21" spans="1:4" ht="15.75">
      <c r="A21" s="13"/>
      <c r="B21" s="13"/>
      <c r="C21" s="2"/>
      <c r="D21" s="14"/>
    </row>
    <row r="22" spans="1:4" ht="15.75">
      <c r="A22" s="13"/>
      <c r="B22" s="13"/>
      <c r="C22" s="2"/>
      <c r="D22" s="14"/>
    </row>
    <row r="23" spans="2:4" ht="15">
      <c r="B23" s="15"/>
      <c r="C23" s="15"/>
      <c r="D23" s="5"/>
    </row>
    <row r="24" spans="1:4" ht="11.25" customHeight="1">
      <c r="A24" s="16"/>
      <c r="B24" s="9"/>
      <c r="C24" s="15"/>
      <c r="D24" s="17"/>
    </row>
    <row r="25" spans="1:4" ht="11.25" customHeight="1">
      <c r="A25" s="16"/>
      <c r="B25" s="9"/>
      <c r="C25" s="15"/>
      <c r="D25" s="17"/>
    </row>
    <row r="26" spans="1:4" ht="10.5" customHeight="1">
      <c r="A26" s="18"/>
      <c r="B26" s="15"/>
      <c r="C26" s="15"/>
      <c r="D26" s="5"/>
    </row>
    <row r="27" spans="1:4" ht="11.25" customHeight="1">
      <c r="A27" s="18"/>
      <c r="B27" s="15"/>
      <c r="C27" s="19"/>
      <c r="D27" s="19"/>
    </row>
    <row r="28" spans="1:4" ht="15" customHeight="1">
      <c r="A28" s="18"/>
      <c r="B28" s="20"/>
      <c r="C28" s="15"/>
      <c r="D28" s="5"/>
    </row>
  </sheetData>
  <sheetProtection/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45"/>
  <sheetViews>
    <sheetView view="pageBreakPreview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79.25390625" style="2" customWidth="1"/>
    <col min="2" max="16384" width="9.00390625" style="2" customWidth="1"/>
  </cols>
  <sheetData>
    <row r="3" ht="70.5" customHeight="1">
      <c r="A3" s="27" t="s">
        <v>124</v>
      </c>
    </row>
    <row r="4" ht="59.25" customHeight="1">
      <c r="A4" s="27" t="s">
        <v>75</v>
      </c>
    </row>
    <row r="5" ht="42" customHeight="1">
      <c r="A5" s="27" t="s">
        <v>76</v>
      </c>
    </row>
    <row r="6" ht="36.75" customHeight="1">
      <c r="A6" s="27" t="s">
        <v>77</v>
      </c>
    </row>
    <row r="7" ht="15.75">
      <c r="A7" s="27"/>
    </row>
    <row r="8" ht="15.75">
      <c r="A8" s="27"/>
    </row>
    <row r="9" ht="15.75">
      <c r="A9" s="27"/>
    </row>
    <row r="10" ht="15.75">
      <c r="A10" s="27"/>
    </row>
    <row r="11" ht="15.75">
      <c r="A11" s="27"/>
    </row>
    <row r="12" ht="15.75">
      <c r="A12" s="27"/>
    </row>
    <row r="13" ht="15.75">
      <c r="A13" s="27"/>
    </row>
    <row r="14" ht="15.75">
      <c r="A14" s="27"/>
    </row>
    <row r="15" ht="15.75">
      <c r="A15" s="27"/>
    </row>
    <row r="16" ht="15.75">
      <c r="A16" s="27"/>
    </row>
    <row r="17" ht="15.75">
      <c r="A17" s="27"/>
    </row>
    <row r="18" ht="15.75">
      <c r="A18" s="27"/>
    </row>
    <row r="19" ht="15.75">
      <c r="A19" s="27"/>
    </row>
    <row r="20" ht="15.75">
      <c r="A20" s="27"/>
    </row>
    <row r="21" ht="15.75">
      <c r="A21" s="27"/>
    </row>
    <row r="22" ht="15.75">
      <c r="A22" s="27"/>
    </row>
    <row r="23" ht="15.75">
      <c r="A23" s="27"/>
    </row>
    <row r="24" ht="15.75">
      <c r="A24" s="27"/>
    </row>
    <row r="25" ht="15.75">
      <c r="A25" s="27"/>
    </row>
    <row r="26" ht="15.75">
      <c r="A26" s="27"/>
    </row>
    <row r="27" ht="15.75">
      <c r="A27" s="27"/>
    </row>
    <row r="28" ht="15.75">
      <c r="A28" s="27"/>
    </row>
    <row r="29" ht="15.75">
      <c r="A29" s="27"/>
    </row>
    <row r="30" ht="15.75">
      <c r="A30" s="27"/>
    </row>
    <row r="31" ht="15.75">
      <c r="A31" s="27"/>
    </row>
    <row r="32" ht="15.75">
      <c r="A32" s="27"/>
    </row>
    <row r="33" ht="15.75">
      <c r="A33" s="27"/>
    </row>
    <row r="34" ht="14.25" customHeight="1">
      <c r="A34" s="27"/>
    </row>
    <row r="35" ht="15.75">
      <c r="A35" s="27"/>
    </row>
    <row r="36" ht="15.75">
      <c r="A36" s="27"/>
    </row>
    <row r="37" ht="15.75">
      <c r="A37" s="27"/>
    </row>
    <row r="40" ht="14.25" customHeight="1">
      <c r="A40" s="28" t="s">
        <v>48</v>
      </c>
    </row>
    <row r="41" ht="14.25" customHeight="1">
      <c r="A41" s="28" t="s">
        <v>49</v>
      </c>
    </row>
    <row r="42" ht="14.25" customHeight="1">
      <c r="A42" s="28" t="s">
        <v>50</v>
      </c>
    </row>
    <row r="43" ht="14.25" customHeight="1">
      <c r="A43" s="28" t="s">
        <v>125</v>
      </c>
    </row>
    <row r="44" ht="14.25" customHeight="1">
      <c r="A44" s="28" t="s">
        <v>51</v>
      </c>
    </row>
    <row r="45" ht="19.5" customHeight="1">
      <c r="A45" s="29" t="s">
        <v>52</v>
      </c>
    </row>
  </sheetData>
  <sheetProtection/>
  <hyperlinks>
    <hyperlink ref="A45" r:id="rId1" display="http://akstat/"/>
  </hyperlink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6"/>
  <sheetViews>
    <sheetView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7" width="9.00390625" style="2" customWidth="1"/>
    <col min="8" max="8" width="6.00390625" style="2" customWidth="1"/>
    <col min="9" max="9" width="9.00390625" style="14" customWidth="1"/>
    <col min="10" max="16384" width="9.00390625" style="2" customWidth="1"/>
  </cols>
  <sheetData>
    <row r="3" spans="1:9" ht="15.75">
      <c r="A3" s="116" t="s">
        <v>53</v>
      </c>
      <c r="B3" s="116"/>
      <c r="C3" s="116"/>
      <c r="D3" s="116"/>
      <c r="E3" s="116"/>
      <c r="F3" s="116"/>
      <c r="G3" s="116"/>
      <c r="H3" s="116"/>
      <c r="I3" s="116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31"/>
      <c r="B5" s="31"/>
      <c r="C5" s="31"/>
      <c r="D5" s="31"/>
      <c r="E5" s="31"/>
      <c r="F5" s="31"/>
      <c r="G5" s="31"/>
      <c r="H5" s="31"/>
      <c r="I5" s="31"/>
    </row>
    <row r="6" spans="1:9" ht="15.75">
      <c r="A6" s="117" t="s">
        <v>54</v>
      </c>
      <c r="B6" s="117"/>
      <c r="C6" s="117"/>
      <c r="D6" s="117"/>
      <c r="E6" s="117"/>
      <c r="F6" s="117"/>
      <c r="G6" s="117"/>
      <c r="H6" s="117"/>
      <c r="I6" s="14">
        <v>5</v>
      </c>
    </row>
    <row r="7" spans="1:9" ht="35.25" customHeight="1">
      <c r="A7" s="119" t="s">
        <v>71</v>
      </c>
      <c r="B7" s="119"/>
      <c r="C7" s="119"/>
      <c r="D7" s="119"/>
      <c r="E7" s="119"/>
      <c r="F7" s="119"/>
      <c r="G7" s="119"/>
      <c r="H7" s="119"/>
      <c r="I7" s="14">
        <v>6</v>
      </c>
    </row>
    <row r="8" spans="1:8" ht="16.5" customHeight="1">
      <c r="A8" s="118" t="s">
        <v>78</v>
      </c>
      <c r="B8" s="118"/>
      <c r="C8" s="118"/>
      <c r="D8" s="118"/>
      <c r="E8" s="118"/>
      <c r="F8" s="118"/>
      <c r="G8" s="118"/>
      <c r="H8" s="118"/>
    </row>
    <row r="9" spans="1:9" ht="16.5" customHeight="1">
      <c r="A9" s="118" t="s">
        <v>79</v>
      </c>
      <c r="B9" s="118"/>
      <c r="C9" s="118"/>
      <c r="D9" s="118"/>
      <c r="E9" s="118"/>
      <c r="F9" s="118"/>
      <c r="G9" s="118"/>
      <c r="H9" s="118"/>
      <c r="I9" s="14">
        <v>7</v>
      </c>
    </row>
    <row r="10" spans="1:9" ht="16.5" customHeight="1">
      <c r="A10" s="117" t="s">
        <v>80</v>
      </c>
      <c r="B10" s="117"/>
      <c r="C10" s="117"/>
      <c r="D10" s="117"/>
      <c r="E10" s="117"/>
      <c r="F10" s="117"/>
      <c r="G10" s="117"/>
      <c r="H10" s="117"/>
      <c r="I10" s="14">
        <v>8</v>
      </c>
    </row>
    <row r="11" spans="1:9" ht="16.5" customHeight="1">
      <c r="A11" s="117" t="s">
        <v>111</v>
      </c>
      <c r="B11" s="117"/>
      <c r="C11" s="117"/>
      <c r="D11" s="117"/>
      <c r="E11" s="117"/>
      <c r="F11" s="117"/>
      <c r="G11" s="117"/>
      <c r="H11" s="117"/>
      <c r="I11" s="14">
        <v>9</v>
      </c>
    </row>
    <row r="12" spans="1:9" ht="18" customHeight="1">
      <c r="A12" s="120" t="s">
        <v>81</v>
      </c>
      <c r="B12" s="120"/>
      <c r="C12" s="120"/>
      <c r="D12" s="120"/>
      <c r="E12" s="120"/>
      <c r="F12" s="120"/>
      <c r="G12" s="120"/>
      <c r="H12" s="120"/>
      <c r="I12" s="14">
        <v>10</v>
      </c>
    </row>
    <row r="13" spans="1:9" ht="18" customHeight="1">
      <c r="A13" s="117" t="s">
        <v>82</v>
      </c>
      <c r="B13" s="117"/>
      <c r="C13" s="117"/>
      <c r="D13" s="117"/>
      <c r="E13" s="117"/>
      <c r="F13" s="117"/>
      <c r="G13" s="117"/>
      <c r="H13" s="117"/>
      <c r="I13" s="14">
        <v>11</v>
      </c>
    </row>
    <row r="14" spans="1:9" ht="18" customHeight="1">
      <c r="A14" s="117" t="s">
        <v>112</v>
      </c>
      <c r="B14" s="117"/>
      <c r="C14" s="117"/>
      <c r="D14" s="117"/>
      <c r="E14" s="117"/>
      <c r="F14" s="117"/>
      <c r="G14" s="117"/>
      <c r="H14" s="117"/>
      <c r="I14" s="14">
        <v>12</v>
      </c>
    </row>
    <row r="15" spans="1:8" ht="18" customHeight="1">
      <c r="A15" s="117" t="s">
        <v>83</v>
      </c>
      <c r="B15" s="117"/>
      <c r="C15" s="117"/>
      <c r="D15" s="117"/>
      <c r="E15" s="117"/>
      <c r="F15" s="117"/>
      <c r="G15" s="117"/>
      <c r="H15" s="117"/>
    </row>
    <row r="16" spans="1:9" ht="18" customHeight="1">
      <c r="A16" s="117" t="s">
        <v>84</v>
      </c>
      <c r="B16" s="117"/>
      <c r="C16" s="117"/>
      <c r="D16" s="117"/>
      <c r="E16" s="117"/>
      <c r="F16" s="117"/>
      <c r="G16" s="117"/>
      <c r="H16" s="117"/>
      <c r="I16" s="14">
        <v>13</v>
      </c>
    </row>
    <row r="17" spans="1:9" ht="18" customHeight="1">
      <c r="A17" s="117" t="s">
        <v>92</v>
      </c>
      <c r="B17" s="117"/>
      <c r="C17" s="117"/>
      <c r="D17" s="117"/>
      <c r="E17" s="117"/>
      <c r="F17" s="117"/>
      <c r="G17" s="117"/>
      <c r="H17" s="117"/>
      <c r="I17" s="14">
        <v>14</v>
      </c>
    </row>
    <row r="18" spans="1:9" ht="18" customHeight="1">
      <c r="A18" s="117" t="s">
        <v>85</v>
      </c>
      <c r="B18" s="117"/>
      <c r="C18" s="117"/>
      <c r="D18" s="117"/>
      <c r="E18" s="117"/>
      <c r="F18" s="117"/>
      <c r="G18" s="117"/>
      <c r="H18" s="117"/>
      <c r="I18" s="14">
        <v>15</v>
      </c>
    </row>
    <row r="19" spans="1:9" ht="18" customHeight="1">
      <c r="A19" s="117" t="s">
        <v>86</v>
      </c>
      <c r="B19" s="117"/>
      <c r="C19" s="117"/>
      <c r="D19" s="117"/>
      <c r="E19" s="117"/>
      <c r="F19" s="117"/>
      <c r="G19" s="117"/>
      <c r="H19" s="117"/>
      <c r="I19" s="14">
        <v>16</v>
      </c>
    </row>
    <row r="20" spans="1:9" ht="18" customHeight="1">
      <c r="A20" s="117" t="s">
        <v>93</v>
      </c>
      <c r="B20" s="117"/>
      <c r="C20" s="117"/>
      <c r="D20" s="117"/>
      <c r="E20" s="117"/>
      <c r="F20" s="117"/>
      <c r="G20" s="117"/>
      <c r="H20" s="117"/>
      <c r="I20" s="14">
        <v>17</v>
      </c>
    </row>
    <row r="21" spans="1:9" ht="18" customHeight="1">
      <c r="A21" s="117" t="s">
        <v>94</v>
      </c>
      <c r="B21" s="117"/>
      <c r="C21" s="117"/>
      <c r="D21" s="117"/>
      <c r="E21" s="117"/>
      <c r="F21" s="117"/>
      <c r="G21" s="117"/>
      <c r="H21" s="117"/>
      <c r="I21" s="14">
        <v>18</v>
      </c>
    </row>
    <row r="22" spans="1:9" ht="18" customHeight="1">
      <c r="A22" s="117" t="s">
        <v>87</v>
      </c>
      <c r="B22" s="117"/>
      <c r="C22" s="117"/>
      <c r="D22" s="117"/>
      <c r="E22" s="117"/>
      <c r="F22" s="117"/>
      <c r="G22" s="117"/>
      <c r="H22" s="117"/>
      <c r="I22" s="14">
        <v>19</v>
      </c>
    </row>
    <row r="23" spans="1:9" ht="18" customHeight="1">
      <c r="A23" s="117" t="s">
        <v>88</v>
      </c>
      <c r="B23" s="117"/>
      <c r="C23" s="117"/>
      <c r="D23" s="117"/>
      <c r="E23" s="117"/>
      <c r="F23" s="117"/>
      <c r="G23" s="117"/>
      <c r="H23" s="117"/>
      <c r="I23" s="14">
        <v>20</v>
      </c>
    </row>
    <row r="24" spans="1:9" ht="18" customHeight="1">
      <c r="A24" s="117" t="s">
        <v>89</v>
      </c>
      <c r="B24" s="117"/>
      <c r="C24" s="117"/>
      <c r="D24" s="117"/>
      <c r="E24" s="117"/>
      <c r="F24" s="117"/>
      <c r="G24" s="117"/>
      <c r="H24" s="117"/>
      <c r="I24" s="14">
        <v>21</v>
      </c>
    </row>
    <row r="25" spans="1:9" ht="18" customHeight="1">
      <c r="A25" s="117" t="s">
        <v>90</v>
      </c>
      <c r="B25" s="117"/>
      <c r="C25" s="117"/>
      <c r="D25" s="117"/>
      <c r="E25" s="117"/>
      <c r="F25" s="117"/>
      <c r="G25" s="117"/>
      <c r="H25" s="117"/>
      <c r="I25" s="14">
        <v>22</v>
      </c>
    </row>
    <row r="26" spans="1:9" ht="18" customHeight="1">
      <c r="A26" s="117" t="s">
        <v>91</v>
      </c>
      <c r="B26" s="117"/>
      <c r="C26" s="117"/>
      <c r="D26" s="117"/>
      <c r="E26" s="117"/>
      <c r="F26" s="117"/>
      <c r="G26" s="117"/>
      <c r="H26" s="117"/>
      <c r="I26" s="14">
        <v>23</v>
      </c>
    </row>
    <row r="27" spans="1:9" ht="15.75" customHeight="1">
      <c r="A27" s="117" t="s">
        <v>55</v>
      </c>
      <c r="B27" s="117"/>
      <c r="C27" s="117"/>
      <c r="D27" s="117"/>
      <c r="E27" s="117"/>
      <c r="F27" s="117"/>
      <c r="G27" s="117"/>
      <c r="H27" s="117"/>
      <c r="I27" s="14">
        <v>24</v>
      </c>
    </row>
    <row r="28" spans="1:8" ht="15.75">
      <c r="A28" s="117"/>
      <c r="B28" s="117"/>
      <c r="C28" s="117"/>
      <c r="D28" s="117"/>
      <c r="E28" s="117"/>
      <c r="F28" s="117"/>
      <c r="G28" s="117"/>
      <c r="H28" s="117"/>
    </row>
    <row r="29" spans="1:8" ht="15.75">
      <c r="A29" s="117"/>
      <c r="B29" s="117"/>
      <c r="C29" s="117"/>
      <c r="D29" s="117"/>
      <c r="E29" s="117"/>
      <c r="F29" s="117"/>
      <c r="G29" s="117"/>
      <c r="H29" s="117"/>
    </row>
    <row r="30" spans="1:8" ht="15.75">
      <c r="A30" s="117"/>
      <c r="B30" s="117"/>
      <c r="C30" s="117"/>
      <c r="D30" s="117"/>
      <c r="E30" s="117"/>
      <c r="F30" s="117"/>
      <c r="G30" s="117"/>
      <c r="H30" s="117"/>
    </row>
    <row r="31" spans="1:8" ht="15.75">
      <c r="A31" s="117"/>
      <c r="B31" s="117"/>
      <c r="C31" s="117"/>
      <c r="D31" s="117"/>
      <c r="E31" s="117"/>
      <c r="F31" s="117"/>
      <c r="G31" s="117"/>
      <c r="H31" s="117"/>
    </row>
    <row r="32" spans="1:8" ht="15.75">
      <c r="A32" s="117"/>
      <c r="B32" s="117"/>
      <c r="C32" s="117"/>
      <c r="D32" s="117"/>
      <c r="E32" s="117"/>
      <c r="F32" s="117"/>
      <c r="G32" s="117"/>
      <c r="H32" s="117"/>
    </row>
    <row r="33" spans="1:8" ht="15.75">
      <c r="A33" s="117"/>
      <c r="B33" s="117"/>
      <c r="C33" s="117"/>
      <c r="D33" s="117"/>
      <c r="E33" s="117"/>
      <c r="F33" s="117"/>
      <c r="G33" s="117"/>
      <c r="H33" s="117"/>
    </row>
    <row r="34" spans="1:8" ht="15.75">
      <c r="A34" s="117"/>
      <c r="B34" s="117"/>
      <c r="C34" s="117"/>
      <c r="D34" s="117"/>
      <c r="E34" s="117"/>
      <c r="F34" s="117"/>
      <c r="G34" s="117"/>
      <c r="H34" s="117"/>
    </row>
    <row r="35" spans="1:8" ht="15.75">
      <c r="A35" s="117"/>
      <c r="B35" s="117"/>
      <c r="C35" s="117"/>
      <c r="D35" s="117"/>
      <c r="E35" s="117"/>
      <c r="F35" s="117"/>
      <c r="G35" s="117"/>
      <c r="H35" s="117"/>
    </row>
    <row r="36" spans="1:8" ht="15.75">
      <c r="A36" s="117"/>
      <c r="B36" s="117"/>
      <c r="C36" s="117"/>
      <c r="D36" s="117"/>
      <c r="E36" s="117"/>
      <c r="F36" s="117"/>
      <c r="G36" s="117"/>
      <c r="H36" s="117"/>
    </row>
    <row r="37" spans="1:8" ht="15.75">
      <c r="A37" s="117"/>
      <c r="B37" s="117"/>
      <c r="C37" s="117"/>
      <c r="D37" s="117"/>
      <c r="E37" s="117"/>
      <c r="F37" s="117"/>
      <c r="G37" s="117"/>
      <c r="H37" s="117"/>
    </row>
    <row r="38" spans="1:8" ht="15.75">
      <c r="A38" s="117"/>
      <c r="B38" s="117"/>
      <c r="C38" s="117"/>
      <c r="D38" s="117"/>
      <c r="E38" s="117"/>
      <c r="F38" s="117"/>
      <c r="G38" s="117"/>
      <c r="H38" s="117"/>
    </row>
    <row r="39" spans="1:8" ht="15.75">
      <c r="A39" s="117"/>
      <c r="B39" s="117"/>
      <c r="C39" s="117"/>
      <c r="D39" s="117"/>
      <c r="E39" s="117"/>
      <c r="F39" s="117"/>
      <c r="G39" s="117"/>
      <c r="H39" s="117"/>
    </row>
    <row r="40" spans="1:8" ht="15.75">
      <c r="A40" s="117"/>
      <c r="B40" s="117"/>
      <c r="C40" s="117"/>
      <c r="D40" s="117"/>
      <c r="E40" s="117"/>
      <c r="F40" s="117"/>
      <c r="G40" s="117"/>
      <c r="H40" s="117"/>
    </row>
    <row r="41" spans="1:8" ht="15.75">
      <c r="A41" s="117"/>
      <c r="B41" s="117"/>
      <c r="C41" s="117"/>
      <c r="D41" s="117"/>
      <c r="E41" s="117"/>
      <c r="F41" s="117"/>
      <c r="G41" s="117"/>
      <c r="H41" s="117"/>
    </row>
    <row r="42" spans="1:8" ht="15.75">
      <c r="A42" s="117"/>
      <c r="B42" s="117"/>
      <c r="C42" s="117"/>
      <c r="D42" s="117"/>
      <c r="E42" s="117"/>
      <c r="F42" s="117"/>
      <c r="G42" s="117"/>
      <c r="H42" s="117"/>
    </row>
    <row r="43" spans="1:8" ht="15.75">
      <c r="A43" s="117"/>
      <c r="B43" s="117"/>
      <c r="C43" s="117"/>
      <c r="D43" s="117"/>
      <c r="E43" s="117"/>
      <c r="F43" s="117"/>
      <c r="G43" s="117"/>
      <c r="H43" s="117"/>
    </row>
    <row r="44" spans="1:8" ht="15.75">
      <c r="A44" s="117"/>
      <c r="B44" s="117"/>
      <c r="C44" s="117"/>
      <c r="D44" s="117"/>
      <c r="E44" s="117"/>
      <c r="F44" s="117"/>
      <c r="G44" s="117"/>
      <c r="H44" s="117"/>
    </row>
    <row r="45" spans="1:8" ht="15.75">
      <c r="A45" s="117"/>
      <c r="B45" s="117"/>
      <c r="C45" s="117"/>
      <c r="D45" s="117"/>
      <c r="E45" s="117"/>
      <c r="F45" s="117"/>
      <c r="G45" s="117"/>
      <c r="H45" s="117"/>
    </row>
    <row r="46" spans="1:8" ht="15.75">
      <c r="A46" s="117"/>
      <c r="B46" s="117"/>
      <c r="C46" s="117"/>
      <c r="D46" s="117"/>
      <c r="E46" s="117"/>
      <c r="F46" s="117"/>
      <c r="G46" s="117"/>
      <c r="H46" s="117"/>
    </row>
  </sheetData>
  <sheetProtection/>
  <mergeCells count="42">
    <mergeCell ref="A24:H24"/>
    <mergeCell ref="A25:H25"/>
    <mergeCell ref="A26:H26"/>
    <mergeCell ref="A42:H42"/>
    <mergeCell ref="A43:H43"/>
    <mergeCell ref="A44:H44"/>
    <mergeCell ref="A30:H30"/>
    <mergeCell ref="A31:H31"/>
    <mergeCell ref="A32:H32"/>
    <mergeCell ref="A33:H33"/>
    <mergeCell ref="A45:H45"/>
    <mergeCell ref="A46:H46"/>
    <mergeCell ref="A36:H36"/>
    <mergeCell ref="A37:H37"/>
    <mergeCell ref="A38:H38"/>
    <mergeCell ref="A39:H39"/>
    <mergeCell ref="A40:H40"/>
    <mergeCell ref="A41:H41"/>
    <mergeCell ref="A34:H34"/>
    <mergeCell ref="A35:H35"/>
    <mergeCell ref="A17:H17"/>
    <mergeCell ref="A18:H18"/>
    <mergeCell ref="A19:H19"/>
    <mergeCell ref="A27:H27"/>
    <mergeCell ref="A28:H28"/>
    <mergeCell ref="A29:H29"/>
    <mergeCell ref="A20:H20"/>
    <mergeCell ref="A21:H21"/>
    <mergeCell ref="A23:H23"/>
    <mergeCell ref="A10:H10"/>
    <mergeCell ref="A12:H12"/>
    <mergeCell ref="A13:H13"/>
    <mergeCell ref="A15:H15"/>
    <mergeCell ref="A16:H16"/>
    <mergeCell ref="A11:H11"/>
    <mergeCell ref="A14:H14"/>
    <mergeCell ref="A3:I3"/>
    <mergeCell ref="A6:H6"/>
    <mergeCell ref="A8:H8"/>
    <mergeCell ref="A9:H9"/>
    <mergeCell ref="A7:H7"/>
    <mergeCell ref="A22:H22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zoomScalePageLayoutView="0" workbookViewId="0" topLeftCell="A7">
      <selection activeCell="A3" sqref="A3"/>
    </sheetView>
  </sheetViews>
  <sheetFormatPr defaultColWidth="9.00390625" defaultRowHeight="12.75"/>
  <cols>
    <col min="1" max="1" width="94.375" style="2" customWidth="1"/>
    <col min="2" max="2" width="9.00390625" style="2" customWidth="1"/>
    <col min="3" max="3" width="53.25390625" style="2" customWidth="1"/>
    <col min="4" max="16384" width="9.00390625" style="2" customWidth="1"/>
  </cols>
  <sheetData>
    <row r="1" ht="15.75">
      <c r="A1" s="31"/>
    </row>
    <row r="3" ht="15.75">
      <c r="A3" s="33" t="s">
        <v>56</v>
      </c>
    </row>
    <row r="4" ht="15.75">
      <c r="A4" s="30"/>
    </row>
    <row r="5" ht="113.25" customHeight="1">
      <c r="A5" s="103" t="s">
        <v>138</v>
      </c>
    </row>
    <row r="6" ht="136.5" customHeight="1">
      <c r="A6" s="103" t="s">
        <v>134</v>
      </c>
    </row>
    <row r="7" ht="72.75" customHeight="1">
      <c r="A7" s="103" t="s">
        <v>115</v>
      </c>
    </row>
    <row r="8" ht="87.75" customHeight="1">
      <c r="A8" s="103" t="s">
        <v>116</v>
      </c>
    </row>
    <row r="9" ht="38.25" customHeight="1">
      <c r="A9" s="103" t="s">
        <v>117</v>
      </c>
    </row>
    <row r="10" ht="27.75" customHeight="1">
      <c r="A10" s="103" t="s">
        <v>74</v>
      </c>
    </row>
    <row r="11" ht="14.25" customHeight="1">
      <c r="A11" s="25"/>
    </row>
    <row r="12" ht="17.25" customHeight="1">
      <c r="A12" s="25"/>
    </row>
    <row r="15" ht="15.75">
      <c r="A15" s="30" t="s">
        <v>57</v>
      </c>
    </row>
    <row r="16" spans="1:3" ht="15.75">
      <c r="A16" s="34"/>
      <c r="B16" s="35"/>
      <c r="C16" s="36"/>
    </row>
    <row r="17" spans="1:3" ht="15.75">
      <c r="A17" s="34" t="s">
        <v>113</v>
      </c>
      <c r="B17" s="35"/>
      <c r="C17" s="36"/>
    </row>
    <row r="18" spans="1:3" ht="15.75">
      <c r="A18" s="34" t="s">
        <v>64</v>
      </c>
      <c r="B18" s="35"/>
      <c r="C18" s="36"/>
    </row>
    <row r="19" spans="1:3" ht="15.75">
      <c r="A19" s="34" t="s">
        <v>65</v>
      </c>
      <c r="B19" s="35"/>
      <c r="C19" s="36"/>
    </row>
    <row r="21" s="37" customFormat="1" ht="15.75"/>
    <row r="22" s="37" customFormat="1" ht="15.75">
      <c r="A22" s="30" t="s">
        <v>58</v>
      </c>
    </row>
    <row r="23" s="37" customFormat="1" ht="15.75">
      <c r="A23" s="30"/>
    </row>
    <row r="24" spans="1:3" ht="15.75">
      <c r="A24" s="34" t="s">
        <v>59</v>
      </c>
      <c r="B24" s="35"/>
      <c r="C24" s="27"/>
    </row>
    <row r="25" spans="1:3" ht="15.75">
      <c r="A25" s="34" t="s">
        <v>60</v>
      </c>
      <c r="B25" s="35"/>
      <c r="C25" s="36"/>
    </row>
    <row r="26" spans="1:3" ht="15.75">
      <c r="A26" s="34" t="s">
        <v>61</v>
      </c>
      <c r="B26" s="35"/>
      <c r="C26" s="27"/>
    </row>
    <row r="27" spans="1:3" ht="15.75">
      <c r="A27" s="34" t="s">
        <v>62</v>
      </c>
      <c r="B27" s="35"/>
      <c r="C27" s="27"/>
    </row>
    <row r="28" spans="1:3" ht="15.75">
      <c r="A28" s="34" t="s">
        <v>63</v>
      </c>
      <c r="B28" s="35"/>
      <c r="C28" s="27"/>
    </row>
    <row r="29" spans="1:3" ht="15.75">
      <c r="A29" s="38"/>
      <c r="B29" s="35"/>
      <c r="C29" s="27"/>
    </row>
  </sheetData>
  <sheetProtection/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89.00390625" style="91" customWidth="1"/>
    <col min="2" max="16384" width="9.00390625" style="91" customWidth="1"/>
  </cols>
  <sheetData>
    <row r="1" ht="15.75">
      <c r="A1" s="90"/>
    </row>
    <row r="2" ht="15" customHeight="1">
      <c r="A2" s="92" t="s">
        <v>73</v>
      </c>
    </row>
    <row r="3" ht="15.75">
      <c r="A3" s="92" t="s">
        <v>72</v>
      </c>
    </row>
    <row r="4" ht="15.75">
      <c r="A4" s="92" t="s">
        <v>126</v>
      </c>
    </row>
    <row r="5" ht="15.75">
      <c r="A5" s="92"/>
    </row>
    <row r="6" spans="1:6" ht="92.25" customHeight="1">
      <c r="A6" s="106" t="s">
        <v>147</v>
      </c>
      <c r="B6" s="93"/>
      <c r="C6" s="93"/>
      <c r="D6" s="93"/>
      <c r="E6" s="93"/>
      <c r="F6" s="93"/>
    </row>
    <row r="7" spans="1:6" ht="97.5" customHeight="1">
      <c r="A7" s="106" t="s">
        <v>135</v>
      </c>
      <c r="B7" s="93"/>
      <c r="C7" s="93"/>
      <c r="D7" s="93"/>
      <c r="E7" s="93"/>
      <c r="F7" s="93"/>
    </row>
    <row r="8" spans="1:6" ht="56.25" customHeight="1">
      <c r="A8" s="107" t="s">
        <v>139</v>
      </c>
      <c r="B8" s="93"/>
      <c r="C8" s="93"/>
      <c r="D8" s="93"/>
      <c r="E8" s="93"/>
      <c r="F8" s="93"/>
    </row>
    <row r="9" spans="1:6" ht="55.5" customHeight="1">
      <c r="A9" s="106" t="s">
        <v>140</v>
      </c>
      <c r="B9" s="89"/>
      <c r="C9" s="89"/>
      <c r="D9" s="89"/>
      <c r="E9" s="89"/>
      <c r="F9" s="89"/>
    </row>
    <row r="10" spans="1:6" ht="34.5" customHeight="1">
      <c r="A10" s="106"/>
      <c r="B10" s="89"/>
      <c r="C10" s="89"/>
      <c r="D10" s="89"/>
      <c r="E10" s="89"/>
      <c r="F10" s="89"/>
    </row>
    <row r="11" spans="1:6" ht="395.25" customHeight="1">
      <c r="A11" s="89"/>
      <c r="B11" s="89"/>
      <c r="C11" s="89"/>
      <c r="D11" s="89"/>
      <c r="E11" s="89"/>
      <c r="F11" s="89"/>
    </row>
    <row r="12" ht="22.5" customHeight="1">
      <c r="A12" s="32" t="s">
        <v>136</v>
      </c>
    </row>
    <row r="13" ht="18.75" customHeight="1">
      <c r="A13" s="89" t="s">
        <v>118</v>
      </c>
    </row>
    <row r="14" ht="20.25" customHeight="1">
      <c r="A14" s="89"/>
    </row>
    <row r="15" ht="51.75" customHeight="1"/>
    <row r="16" ht="15.75">
      <c r="A16" s="94" t="s">
        <v>105</v>
      </c>
    </row>
  </sheetData>
  <sheetProtection/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4"/>
  <sheetViews>
    <sheetView view="pageBreakPreview" zoomScaleSheetLayoutView="100" zoomScalePageLayoutView="0" workbookViewId="0" topLeftCell="A17">
      <selection activeCell="J22" sqref="J22"/>
    </sheetView>
  </sheetViews>
  <sheetFormatPr defaultColWidth="9.00390625" defaultRowHeight="12.75"/>
  <cols>
    <col min="1" max="1" width="21.375" style="2" customWidth="1"/>
    <col min="2" max="2" width="12.625" style="39" customWidth="1"/>
    <col min="3" max="3" width="9.875" style="39" customWidth="1"/>
    <col min="4" max="4" width="16.75390625" style="39" customWidth="1"/>
    <col min="5" max="5" width="10.00390625" style="39" customWidth="1"/>
    <col min="6" max="6" width="10.625" style="2" customWidth="1"/>
    <col min="7" max="7" width="8.50390625" style="2" customWidth="1"/>
    <col min="8" max="16384" width="9.00390625" style="2" customWidth="1"/>
  </cols>
  <sheetData>
    <row r="2" spans="3:4" ht="15.75">
      <c r="C2" s="40"/>
      <c r="D2" s="41"/>
    </row>
    <row r="3" spans="1:7" ht="15.75">
      <c r="A3" s="116" t="s">
        <v>96</v>
      </c>
      <c r="B3" s="116"/>
      <c r="C3" s="116"/>
      <c r="D3" s="116"/>
      <c r="E3" s="116"/>
      <c r="F3" s="116"/>
      <c r="G3" s="116"/>
    </row>
    <row r="4" spans="1:5" ht="15.75">
      <c r="A4" s="116" t="s">
        <v>127</v>
      </c>
      <c r="B4" s="116"/>
      <c r="C4" s="116"/>
      <c r="D4" s="116"/>
      <c r="E4" s="116"/>
    </row>
    <row r="6" ht="16.5" thickBot="1">
      <c r="E6" s="42"/>
    </row>
    <row r="7" spans="1:7" ht="21.75" customHeight="1" thickBot="1">
      <c r="A7" s="43"/>
      <c r="B7" s="121" t="s">
        <v>16</v>
      </c>
      <c r="C7" s="122"/>
      <c r="D7" s="122"/>
      <c r="E7" s="122"/>
      <c r="F7" s="122"/>
      <c r="G7" s="123"/>
    </row>
    <row r="8" spans="1:7" ht="117" customHeight="1" thickBot="1">
      <c r="A8" s="44"/>
      <c r="B8" s="45" t="s">
        <v>14</v>
      </c>
      <c r="C8" s="46" t="s">
        <v>0</v>
      </c>
      <c r="D8" s="46" t="s">
        <v>142</v>
      </c>
      <c r="E8" s="47" t="s">
        <v>34</v>
      </c>
      <c r="F8" s="48" t="s">
        <v>106</v>
      </c>
      <c r="G8" s="49" t="s">
        <v>107</v>
      </c>
    </row>
    <row r="9" spans="1:7" s="54" customFormat="1" ht="40.5" customHeight="1">
      <c r="A9" s="50" t="s">
        <v>2</v>
      </c>
      <c r="B9" s="51">
        <v>3049.7</v>
      </c>
      <c r="C9" s="51">
        <f>SUM(C11:C21)</f>
        <v>22088.639999999996</v>
      </c>
      <c r="D9" s="51">
        <v>12770.3</v>
      </c>
      <c r="E9" s="51">
        <f>SUM(E11:E21)</f>
        <v>37908.588500000005</v>
      </c>
      <c r="F9" s="51">
        <f>SUM(F11:F21)</f>
        <v>37575.269</v>
      </c>
      <c r="G9" s="53">
        <f>ROUND(E9/F9*100,1)</f>
        <v>100.9</v>
      </c>
    </row>
    <row r="10" spans="1:7" ht="43.5" customHeight="1">
      <c r="A10" s="55" t="s">
        <v>23</v>
      </c>
      <c r="B10" s="56"/>
      <c r="C10" s="56"/>
      <c r="D10" s="56"/>
      <c r="E10" s="57"/>
      <c r="F10" s="56"/>
      <c r="G10" s="53"/>
    </row>
    <row r="11" spans="1:7" ht="30.75" customHeight="1">
      <c r="A11" s="58" t="s">
        <v>3</v>
      </c>
      <c r="B11" s="99">
        <v>357.46500000000003</v>
      </c>
      <c r="C11" s="56">
        <v>2892.8700000000003</v>
      </c>
      <c r="D11" s="56">
        <v>2514.99</v>
      </c>
      <c r="E11" s="57">
        <f>SUM(B11:D11)</f>
        <v>5765.325000000001</v>
      </c>
      <c r="F11" s="56">
        <v>5585.28</v>
      </c>
      <c r="G11" s="56">
        <f aca="true" t="shared" si="0" ref="G11:G21">ROUND(E11/F11*100,1)</f>
        <v>103.2</v>
      </c>
    </row>
    <row r="12" spans="1:7" ht="30.75" customHeight="1">
      <c r="A12" s="58" t="s">
        <v>4</v>
      </c>
      <c r="B12" s="99">
        <v>106.20750000000001</v>
      </c>
      <c r="C12" s="56">
        <v>457.08</v>
      </c>
      <c r="D12" s="56">
        <v>112.31</v>
      </c>
      <c r="E12" s="57">
        <f aca="true" t="shared" si="1" ref="E12:E21">SUM(B12:D12)</f>
        <v>675.5975000000001</v>
      </c>
      <c r="F12" s="39">
        <v>755.2299999999999</v>
      </c>
      <c r="G12" s="56">
        <f t="shared" si="0"/>
        <v>89.5</v>
      </c>
    </row>
    <row r="13" spans="1:7" ht="30.75" customHeight="1">
      <c r="A13" s="58" t="s">
        <v>5</v>
      </c>
      <c r="B13" s="99">
        <v>427.26399999999995</v>
      </c>
      <c r="C13" s="56">
        <v>3414.43</v>
      </c>
      <c r="D13" s="56">
        <v>1654.21</v>
      </c>
      <c r="E13" s="57">
        <f t="shared" si="1"/>
        <v>5495.904</v>
      </c>
      <c r="F13" s="56">
        <v>5356.12</v>
      </c>
      <c r="G13" s="56">
        <f t="shared" si="0"/>
        <v>102.6</v>
      </c>
    </row>
    <row r="14" spans="1:7" ht="30.75" customHeight="1">
      <c r="A14" s="58" t="s">
        <v>6</v>
      </c>
      <c r="B14" s="101" t="s">
        <v>132</v>
      </c>
      <c r="C14" s="56">
        <v>439.91</v>
      </c>
      <c r="D14" s="59" t="s">
        <v>132</v>
      </c>
      <c r="E14" s="57">
        <v>472</v>
      </c>
      <c r="F14" s="56">
        <v>438.9200000000001</v>
      </c>
      <c r="G14" s="56">
        <f t="shared" si="0"/>
        <v>107.5</v>
      </c>
    </row>
    <row r="15" spans="1:7" ht="30.75" customHeight="1">
      <c r="A15" s="58" t="s">
        <v>7</v>
      </c>
      <c r="B15" s="101">
        <v>12.3</v>
      </c>
      <c r="C15" s="56">
        <v>2708.1099999999997</v>
      </c>
      <c r="D15" s="56">
        <v>357.11</v>
      </c>
      <c r="E15" s="57">
        <f t="shared" si="1"/>
        <v>3077.52</v>
      </c>
      <c r="F15" s="56">
        <v>3370.97</v>
      </c>
      <c r="G15" s="56">
        <f t="shared" si="0"/>
        <v>91.3</v>
      </c>
    </row>
    <row r="16" spans="1:7" ht="30.75" customHeight="1">
      <c r="A16" s="58" t="s">
        <v>9</v>
      </c>
      <c r="B16" s="101">
        <v>919.001</v>
      </c>
      <c r="C16" s="56">
        <v>6008.879999999999</v>
      </c>
      <c r="D16" s="56">
        <v>3169.62</v>
      </c>
      <c r="E16" s="57">
        <f t="shared" si="1"/>
        <v>10097.501</v>
      </c>
      <c r="F16" s="56">
        <v>10201.806999999999</v>
      </c>
      <c r="G16" s="56">
        <f t="shared" si="0"/>
        <v>99</v>
      </c>
    </row>
    <row r="17" spans="1:7" ht="30.75" customHeight="1">
      <c r="A17" s="58" t="s">
        <v>8</v>
      </c>
      <c r="B17" s="101">
        <v>731.941</v>
      </c>
      <c r="C17" s="56">
        <v>3067.6400000000003</v>
      </c>
      <c r="D17" s="56">
        <v>465.14</v>
      </c>
      <c r="E17" s="57">
        <f t="shared" si="1"/>
        <v>4264.7210000000005</v>
      </c>
      <c r="F17" s="56">
        <v>4786.058</v>
      </c>
      <c r="G17" s="56">
        <f t="shared" si="0"/>
        <v>89.1</v>
      </c>
    </row>
    <row r="18" spans="1:7" ht="30.75" customHeight="1">
      <c r="A18" s="58" t="s">
        <v>10</v>
      </c>
      <c r="B18" s="101">
        <v>5</v>
      </c>
      <c r="C18" s="56">
        <v>580.0300000000001</v>
      </c>
      <c r="D18" s="59">
        <v>253.76999999999998</v>
      </c>
      <c r="E18" s="57">
        <f t="shared" si="1"/>
        <v>838.8000000000001</v>
      </c>
      <c r="F18" s="56">
        <v>774.309</v>
      </c>
      <c r="G18" s="56">
        <f t="shared" si="0"/>
        <v>108.3</v>
      </c>
    </row>
    <row r="19" spans="1:7" ht="30.75" customHeight="1">
      <c r="A19" s="58" t="s">
        <v>11</v>
      </c>
      <c r="B19" s="101" t="s">
        <v>132</v>
      </c>
      <c r="C19" s="59">
        <v>287.26</v>
      </c>
      <c r="D19" s="59" t="s">
        <v>132</v>
      </c>
      <c r="E19" s="57">
        <v>332.7</v>
      </c>
      <c r="F19" s="56">
        <v>337.13</v>
      </c>
      <c r="G19" s="56">
        <f t="shared" si="0"/>
        <v>98.7</v>
      </c>
    </row>
    <row r="20" spans="1:7" ht="30.75" customHeight="1">
      <c r="A20" s="58" t="s">
        <v>12</v>
      </c>
      <c r="B20" s="101">
        <v>460.13</v>
      </c>
      <c r="C20" s="56">
        <v>2223.45</v>
      </c>
      <c r="D20" s="56">
        <v>4195.96</v>
      </c>
      <c r="E20" s="57">
        <f t="shared" si="1"/>
        <v>6879.54</v>
      </c>
      <c r="F20" s="56">
        <v>5959.655</v>
      </c>
      <c r="G20" s="56">
        <f t="shared" si="0"/>
        <v>115.4</v>
      </c>
    </row>
    <row r="21" spans="1:7" ht="30.75" customHeight="1">
      <c r="A21" s="58" t="s">
        <v>13</v>
      </c>
      <c r="B21" s="109" t="s">
        <v>15</v>
      </c>
      <c r="C21" s="59">
        <v>8.98</v>
      </c>
      <c r="D21" s="59" t="s">
        <v>15</v>
      </c>
      <c r="E21" s="57">
        <f t="shared" si="1"/>
        <v>8.98</v>
      </c>
      <c r="F21" s="56">
        <v>9.790000000000001</v>
      </c>
      <c r="G21" s="56">
        <f t="shared" si="0"/>
        <v>91.7</v>
      </c>
    </row>
    <row r="22" spans="1:7" ht="270" customHeight="1">
      <c r="A22" s="60"/>
      <c r="B22" s="112"/>
      <c r="C22" s="67"/>
      <c r="D22" s="67"/>
      <c r="E22" s="61"/>
      <c r="F22" s="61"/>
      <c r="G22" s="61"/>
    </row>
    <row r="23" spans="1:7" ht="15" customHeight="1">
      <c r="A23" s="124" t="s">
        <v>144</v>
      </c>
      <c r="B23" s="124"/>
      <c r="C23" s="124"/>
      <c r="D23" s="124"/>
      <c r="E23" s="124"/>
      <c r="F23" s="124"/>
      <c r="G23" s="124"/>
    </row>
    <row r="24" ht="15.75" hidden="1">
      <c r="A24" s="2" t="s">
        <v>141</v>
      </c>
    </row>
  </sheetData>
  <sheetProtection/>
  <mergeCells count="4">
    <mergeCell ref="A4:E4"/>
    <mergeCell ref="B7:G7"/>
    <mergeCell ref="A3:G3"/>
    <mergeCell ref="A23:G23"/>
  </mergeCells>
  <printOptions/>
  <pageMargins left="0.984251968503937" right="0.7874015748031497" top="0.7874015748031497" bottom="0.7874015748031497" header="0.5118110236220472" footer="0.5118110236220472"/>
  <pageSetup horizontalDpi="240" verticalDpi="240" orientation="portrait" paperSize="9" scale="81" r:id="rId2"/>
  <rowBreaks count="1" manualBreakCount="1">
    <brk id="2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7"/>
  <sheetViews>
    <sheetView view="pageBreakPreview" zoomScaleSheetLayoutView="100" zoomScalePageLayoutView="0" workbookViewId="0" topLeftCell="A19">
      <selection activeCell="N36" sqref="N36"/>
    </sheetView>
  </sheetViews>
  <sheetFormatPr defaultColWidth="9.00390625" defaultRowHeight="12.75"/>
  <cols>
    <col min="1" max="1" width="29.50390625" style="2" customWidth="1"/>
    <col min="2" max="2" width="12.875" style="39" customWidth="1"/>
    <col min="3" max="3" width="9.875" style="39" customWidth="1"/>
    <col min="4" max="4" width="13.875" style="39" customWidth="1"/>
    <col min="5" max="5" width="10.00390625" style="39" customWidth="1"/>
    <col min="6" max="6" width="10.625" style="2" customWidth="1"/>
    <col min="7" max="7" width="8.50390625" style="2" customWidth="1"/>
    <col min="8" max="8" width="9.00390625" style="2" hidden="1" customWidth="1"/>
    <col min="9" max="16384" width="9.00390625" style="2" customWidth="1"/>
  </cols>
  <sheetData>
    <row r="2" spans="1:3" ht="15.75">
      <c r="A2" s="54"/>
      <c r="C2" s="40"/>
    </row>
    <row r="4" spans="5:7" ht="16.5" thickBot="1">
      <c r="E4" s="42"/>
      <c r="F4" s="125" t="s">
        <v>18</v>
      </c>
      <c r="G4" s="125"/>
    </row>
    <row r="5" spans="1:7" ht="21.75" customHeight="1" thickBot="1">
      <c r="A5" s="62"/>
      <c r="B5" s="121" t="s">
        <v>17</v>
      </c>
      <c r="C5" s="122"/>
      <c r="D5" s="122"/>
      <c r="E5" s="122"/>
      <c r="F5" s="122"/>
      <c r="G5" s="123"/>
    </row>
    <row r="6" spans="1:7" ht="114.75" customHeight="1" thickBot="1">
      <c r="A6" s="44"/>
      <c r="B6" s="63" t="s">
        <v>14</v>
      </c>
      <c r="C6" s="64" t="s">
        <v>0</v>
      </c>
      <c r="D6" s="64" t="s">
        <v>99</v>
      </c>
      <c r="E6" s="47" t="s">
        <v>35</v>
      </c>
      <c r="F6" s="48" t="s">
        <v>106</v>
      </c>
      <c r="G6" s="49" t="s">
        <v>107</v>
      </c>
    </row>
    <row r="7" spans="1:8" s="54" customFormat="1" ht="35.25" customHeight="1">
      <c r="A7" s="50" t="s">
        <v>2</v>
      </c>
      <c r="B7" s="51">
        <v>6918.4</v>
      </c>
      <c r="C7" s="51">
        <f>SUM(C9:C19)</f>
        <v>59445.16000000001</v>
      </c>
      <c r="D7" s="51">
        <v>6812</v>
      </c>
      <c r="E7" s="51">
        <f>SUM(E9:E19)</f>
        <v>73175.646</v>
      </c>
      <c r="F7" s="51">
        <f>SUM(F9:F19)</f>
        <v>73214.86099999999</v>
      </c>
      <c r="G7" s="53">
        <f>ROUND(E7/F7*100,1)</f>
        <v>99.9</v>
      </c>
      <c r="H7" s="65"/>
    </row>
    <row r="8" spans="1:8" ht="33" customHeight="1">
      <c r="A8" s="55" t="s">
        <v>23</v>
      </c>
      <c r="B8" s="56"/>
      <c r="C8" s="56"/>
      <c r="D8" s="56"/>
      <c r="E8" s="57"/>
      <c r="F8" s="56"/>
      <c r="G8" s="53"/>
      <c r="H8" s="60"/>
    </row>
    <row r="9" spans="1:8" ht="30.75" customHeight="1">
      <c r="A9" s="58" t="s">
        <v>3</v>
      </c>
      <c r="B9" s="98">
        <v>12.06</v>
      </c>
      <c r="C9" s="59">
        <v>2678.24</v>
      </c>
      <c r="D9" s="59">
        <v>411.6</v>
      </c>
      <c r="E9" s="96">
        <f>SUM(B9:D9)</f>
        <v>3101.8999999999996</v>
      </c>
      <c r="F9" s="59">
        <v>3132.83</v>
      </c>
      <c r="G9" s="59">
        <f aca="true" t="shared" si="0" ref="G9:G19">ROUND(E9/F9*100,1)</f>
        <v>99</v>
      </c>
      <c r="H9" s="61"/>
    </row>
    <row r="10" spans="1:8" ht="30.75" customHeight="1">
      <c r="A10" s="58" t="s">
        <v>4</v>
      </c>
      <c r="B10" s="98">
        <v>552.746</v>
      </c>
      <c r="C10" s="59">
        <v>2449.95</v>
      </c>
      <c r="D10" s="59">
        <v>1515.34</v>
      </c>
      <c r="E10" s="96">
        <f aca="true" t="shared" si="1" ref="E10:E19">SUM(B10:D10)</f>
        <v>4518.036</v>
      </c>
      <c r="F10" s="59">
        <v>4953.161</v>
      </c>
      <c r="G10" s="59">
        <f t="shared" si="0"/>
        <v>91.2</v>
      </c>
      <c r="H10" s="39"/>
    </row>
    <row r="11" spans="1:8" ht="30.75" customHeight="1">
      <c r="A11" s="58" t="s">
        <v>5</v>
      </c>
      <c r="B11" s="100" t="s">
        <v>15</v>
      </c>
      <c r="C11" s="59">
        <v>6584.4</v>
      </c>
      <c r="D11" s="59">
        <v>255.02</v>
      </c>
      <c r="E11" s="96">
        <f t="shared" si="1"/>
        <v>6839.42</v>
      </c>
      <c r="F11" s="59">
        <v>6715.19</v>
      </c>
      <c r="G11" s="59">
        <f t="shared" si="0"/>
        <v>101.8</v>
      </c>
      <c r="H11" s="39"/>
    </row>
    <row r="12" spans="1:8" ht="30.75" customHeight="1">
      <c r="A12" s="58" t="s">
        <v>6</v>
      </c>
      <c r="B12" s="100" t="s">
        <v>15</v>
      </c>
      <c r="C12" s="59">
        <v>3382.77</v>
      </c>
      <c r="D12" s="59" t="s">
        <v>132</v>
      </c>
      <c r="E12" s="96">
        <v>3399.8</v>
      </c>
      <c r="F12" s="59">
        <v>3445.2000000000003</v>
      </c>
      <c r="G12" s="59">
        <f t="shared" si="0"/>
        <v>98.7</v>
      </c>
      <c r="H12" s="39"/>
    </row>
    <row r="13" spans="1:8" ht="30.75" customHeight="1">
      <c r="A13" s="58" t="s">
        <v>7</v>
      </c>
      <c r="B13" s="100">
        <v>24</v>
      </c>
      <c r="C13" s="59">
        <v>1745.2</v>
      </c>
      <c r="D13" s="59">
        <v>109.48</v>
      </c>
      <c r="E13" s="96">
        <f t="shared" si="1"/>
        <v>1878.68</v>
      </c>
      <c r="F13" s="59">
        <v>2076.81</v>
      </c>
      <c r="G13" s="59">
        <f t="shared" si="0"/>
        <v>90.5</v>
      </c>
      <c r="H13" s="39"/>
    </row>
    <row r="14" spans="1:8" ht="30.75" customHeight="1">
      <c r="A14" s="58" t="s">
        <v>9</v>
      </c>
      <c r="B14" s="100">
        <v>291.7</v>
      </c>
      <c r="C14" s="59">
        <v>12514.2</v>
      </c>
      <c r="D14" s="59">
        <v>898.13</v>
      </c>
      <c r="E14" s="96">
        <f t="shared" si="1"/>
        <v>13704.03</v>
      </c>
      <c r="F14" s="59">
        <v>14101.68</v>
      </c>
      <c r="G14" s="59">
        <f t="shared" si="0"/>
        <v>97.2</v>
      </c>
      <c r="H14" s="39"/>
    </row>
    <row r="15" spans="1:8" ht="30.75" customHeight="1">
      <c r="A15" s="58" t="s">
        <v>8</v>
      </c>
      <c r="B15" s="100">
        <v>2365.72</v>
      </c>
      <c r="C15" s="59">
        <v>12986.7</v>
      </c>
      <c r="D15" s="59">
        <v>157.5</v>
      </c>
      <c r="E15" s="96">
        <f t="shared" si="1"/>
        <v>15509.92</v>
      </c>
      <c r="F15" s="59">
        <v>15279.45</v>
      </c>
      <c r="G15" s="59">
        <f t="shared" si="0"/>
        <v>101.5</v>
      </c>
      <c r="H15" s="39"/>
    </row>
    <row r="16" spans="1:8" ht="30.75" customHeight="1">
      <c r="A16" s="58" t="s">
        <v>10</v>
      </c>
      <c r="B16" s="100" t="s">
        <v>15</v>
      </c>
      <c r="C16" s="59">
        <v>2578.3</v>
      </c>
      <c r="D16" s="59">
        <v>31.19</v>
      </c>
      <c r="E16" s="96">
        <f t="shared" si="1"/>
        <v>2609.4900000000002</v>
      </c>
      <c r="F16" s="59">
        <v>2635.53</v>
      </c>
      <c r="G16" s="59">
        <f t="shared" si="0"/>
        <v>99</v>
      </c>
      <c r="H16" s="39"/>
    </row>
    <row r="17" spans="1:8" ht="30.75" customHeight="1">
      <c r="A17" s="58" t="s">
        <v>11</v>
      </c>
      <c r="B17" s="100" t="s">
        <v>132</v>
      </c>
      <c r="C17" s="59">
        <v>1885.55</v>
      </c>
      <c r="D17" s="59" t="s">
        <v>132</v>
      </c>
      <c r="E17" s="96">
        <v>3811.7</v>
      </c>
      <c r="F17" s="59">
        <v>3109.99</v>
      </c>
      <c r="G17" s="59">
        <f t="shared" si="0"/>
        <v>122.6</v>
      </c>
      <c r="H17" s="39"/>
    </row>
    <row r="18" spans="1:8" ht="30.75" customHeight="1">
      <c r="A18" s="58" t="s">
        <v>12</v>
      </c>
      <c r="B18" s="100">
        <v>3029.88</v>
      </c>
      <c r="C18" s="59">
        <v>12560.2</v>
      </c>
      <c r="D18" s="59">
        <v>2132.94</v>
      </c>
      <c r="E18" s="96">
        <f t="shared" si="1"/>
        <v>17723.02</v>
      </c>
      <c r="F18" s="59">
        <v>17685.22</v>
      </c>
      <c r="G18" s="59">
        <f t="shared" si="0"/>
        <v>100.2</v>
      </c>
      <c r="H18" s="39"/>
    </row>
    <row r="19" spans="1:8" ht="30.75" customHeight="1">
      <c r="A19" s="58" t="s">
        <v>13</v>
      </c>
      <c r="B19" s="109" t="s">
        <v>15</v>
      </c>
      <c r="C19" s="59">
        <v>79.65</v>
      </c>
      <c r="D19" s="59" t="s">
        <v>15</v>
      </c>
      <c r="E19" s="96">
        <f t="shared" si="1"/>
        <v>79.65</v>
      </c>
      <c r="F19" s="59">
        <v>79.8</v>
      </c>
      <c r="G19" s="59">
        <f t="shared" si="0"/>
        <v>99.8</v>
      </c>
      <c r="H19" s="39"/>
    </row>
    <row r="20" spans="1:7" ht="15.75">
      <c r="A20" s="60"/>
      <c r="B20" s="61"/>
      <c r="C20" s="61"/>
      <c r="D20" s="61"/>
      <c r="E20" s="61"/>
      <c r="F20" s="39"/>
      <c r="G20" s="39"/>
    </row>
    <row r="21" spans="1:5" ht="15.75">
      <c r="A21" s="60"/>
      <c r="B21" s="61"/>
      <c r="C21" s="61"/>
      <c r="D21" s="61"/>
      <c r="E21" s="61"/>
    </row>
    <row r="37" spans="1:7" ht="15.75">
      <c r="A37" s="124" t="s">
        <v>143</v>
      </c>
      <c r="B37" s="124"/>
      <c r="C37" s="124"/>
      <c r="D37" s="124"/>
      <c r="E37" s="124"/>
      <c r="F37" s="124"/>
      <c r="G37" s="124"/>
    </row>
  </sheetData>
  <sheetProtection/>
  <mergeCells count="3">
    <mergeCell ref="F4:G4"/>
    <mergeCell ref="B5:G5"/>
    <mergeCell ref="A37:G37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0">
      <selection activeCell="L11" sqref="L11"/>
    </sheetView>
  </sheetViews>
  <sheetFormatPr defaultColWidth="9.00390625" defaultRowHeight="12.75"/>
  <cols>
    <col min="1" max="1" width="31.375" style="2" customWidth="1"/>
    <col min="2" max="2" width="12.50390625" style="39" customWidth="1"/>
    <col min="3" max="3" width="10.25390625" style="39" customWidth="1"/>
    <col min="4" max="4" width="14.375" style="39" customWidth="1"/>
    <col min="5" max="5" width="9.50390625" style="39" customWidth="1"/>
    <col min="6" max="6" width="10.625" style="2" customWidth="1"/>
    <col min="7" max="7" width="8.375" style="2" customWidth="1"/>
    <col min="8" max="16384" width="9.00390625" style="2" customWidth="1"/>
  </cols>
  <sheetData>
    <row r="1" spans="1:7" ht="17.25" customHeight="1">
      <c r="A1" s="60"/>
      <c r="B1" s="67"/>
      <c r="C1" s="67"/>
      <c r="D1" s="67"/>
      <c r="E1" s="67"/>
      <c r="F1" s="67"/>
      <c r="G1" s="67"/>
    </row>
    <row r="2" spans="1:7" ht="14.25" customHeight="1">
      <c r="A2" s="60"/>
      <c r="B2" s="67"/>
      <c r="C2" s="68"/>
      <c r="D2" s="67"/>
      <c r="E2" s="61"/>
      <c r="F2" s="61"/>
      <c r="G2" s="61"/>
    </row>
    <row r="3" spans="1:7" ht="14.25" customHeight="1">
      <c r="A3" s="60"/>
      <c r="B3" s="67"/>
      <c r="C3" s="68"/>
      <c r="D3" s="67"/>
      <c r="E3" s="61"/>
      <c r="F3" s="61"/>
      <c r="G3" s="61"/>
    </row>
    <row r="4" spans="5:7" ht="16.5" thickBot="1">
      <c r="E4" s="42"/>
      <c r="F4" s="125" t="s">
        <v>18</v>
      </c>
      <c r="G4" s="125"/>
    </row>
    <row r="5" spans="1:7" ht="21.75" customHeight="1" thickBot="1">
      <c r="A5" s="62"/>
      <c r="B5" s="126" t="s">
        <v>109</v>
      </c>
      <c r="C5" s="127"/>
      <c r="D5" s="127"/>
      <c r="E5" s="127"/>
      <c r="F5" s="127"/>
      <c r="G5" s="69"/>
    </row>
    <row r="6" spans="1:7" ht="125.25" customHeight="1" thickBot="1">
      <c r="A6" s="44"/>
      <c r="B6" s="70" t="s">
        <v>14</v>
      </c>
      <c r="C6" s="71" t="s">
        <v>0</v>
      </c>
      <c r="D6" s="71" t="s">
        <v>100</v>
      </c>
      <c r="E6" s="47" t="s">
        <v>1</v>
      </c>
      <c r="F6" s="48" t="s">
        <v>106</v>
      </c>
      <c r="G6" s="49" t="s">
        <v>107</v>
      </c>
    </row>
    <row r="7" spans="1:7" s="54" customFormat="1" ht="35.25" customHeight="1">
      <c r="A7" s="50" t="s">
        <v>2</v>
      </c>
      <c r="B7" s="51">
        <f>SUM(B9:B19)</f>
        <v>140.5663</v>
      </c>
      <c r="C7" s="51">
        <f>SUM(C9:C19)</f>
        <v>338.08000000000004</v>
      </c>
      <c r="D7" s="51">
        <f>SUM(D9:D19)</f>
        <v>449.3</v>
      </c>
      <c r="E7" s="52">
        <f>SUM(E9:E19)</f>
        <v>927.9463000000001</v>
      </c>
      <c r="F7" s="52">
        <f>SUM(F9:F19)</f>
        <v>982.776</v>
      </c>
      <c r="G7" s="53">
        <f>ROUND(E7/F7*100,1)</f>
        <v>94.4</v>
      </c>
    </row>
    <row r="8" spans="1:7" ht="36.75" customHeight="1">
      <c r="A8" s="55" t="s">
        <v>23</v>
      </c>
      <c r="B8" s="56"/>
      <c r="C8" s="56"/>
      <c r="D8" s="56"/>
      <c r="E8" s="57"/>
      <c r="F8" s="56"/>
      <c r="G8" s="53"/>
    </row>
    <row r="9" spans="1:7" ht="30.75" customHeight="1">
      <c r="A9" s="58" t="s">
        <v>3</v>
      </c>
      <c r="B9" s="56">
        <v>32.816</v>
      </c>
      <c r="C9" s="56">
        <v>87.69</v>
      </c>
      <c r="D9" s="56">
        <v>184.61</v>
      </c>
      <c r="E9" s="57">
        <f aca="true" t="shared" si="0" ref="E9:E17">SUM(B9:D9)</f>
        <v>305.116</v>
      </c>
      <c r="F9" s="57">
        <v>320.27599999999995</v>
      </c>
      <c r="G9" s="56">
        <f aca="true" t="shared" si="1" ref="G9:G18">ROUND(E9/F9*100,1)</f>
        <v>95.3</v>
      </c>
    </row>
    <row r="10" spans="1:7" ht="30.75" customHeight="1">
      <c r="A10" s="58" t="s">
        <v>4</v>
      </c>
      <c r="B10" s="59">
        <v>0</v>
      </c>
      <c r="C10" s="56">
        <v>0.76</v>
      </c>
      <c r="D10" s="59">
        <v>0.29</v>
      </c>
      <c r="E10" s="57">
        <f t="shared" si="0"/>
        <v>1.05</v>
      </c>
      <c r="F10" s="57">
        <v>2.66</v>
      </c>
      <c r="G10" s="56">
        <f t="shared" si="1"/>
        <v>39.5</v>
      </c>
    </row>
    <row r="11" spans="1:7" ht="30.75" customHeight="1">
      <c r="A11" s="58" t="s">
        <v>5</v>
      </c>
      <c r="B11" s="56">
        <v>6.27</v>
      </c>
      <c r="C11" s="56">
        <v>45.28</v>
      </c>
      <c r="D11" s="56">
        <v>46.89</v>
      </c>
      <c r="E11" s="57">
        <f t="shared" si="0"/>
        <v>98.44</v>
      </c>
      <c r="F11" s="57">
        <v>105.47900000000001</v>
      </c>
      <c r="G11" s="56">
        <f t="shared" si="1"/>
        <v>93.3</v>
      </c>
    </row>
    <row r="12" spans="1:7" ht="30.75" customHeight="1">
      <c r="A12" s="58" t="s">
        <v>6</v>
      </c>
      <c r="B12" s="59" t="s">
        <v>15</v>
      </c>
      <c r="C12" s="56">
        <v>0.38</v>
      </c>
      <c r="D12" s="59" t="s">
        <v>15</v>
      </c>
      <c r="E12" s="57">
        <f t="shared" si="0"/>
        <v>0.38</v>
      </c>
      <c r="F12" s="57">
        <v>0.42</v>
      </c>
      <c r="G12" s="56">
        <f t="shared" si="1"/>
        <v>90.5</v>
      </c>
    </row>
    <row r="13" spans="1:7" ht="30.75" customHeight="1">
      <c r="A13" s="58" t="s">
        <v>7</v>
      </c>
      <c r="B13" s="56">
        <v>3.9</v>
      </c>
      <c r="C13" s="56">
        <v>17.06</v>
      </c>
      <c r="D13" s="56">
        <v>9.75</v>
      </c>
      <c r="E13" s="57">
        <f t="shared" si="0"/>
        <v>30.709999999999997</v>
      </c>
      <c r="F13" s="57">
        <v>34.824</v>
      </c>
      <c r="G13" s="56">
        <f t="shared" si="1"/>
        <v>88.2</v>
      </c>
    </row>
    <row r="14" spans="1:7" ht="30.75" customHeight="1">
      <c r="A14" s="58" t="s">
        <v>9</v>
      </c>
      <c r="B14" s="59">
        <v>57.1153</v>
      </c>
      <c r="C14" s="56">
        <v>104.29</v>
      </c>
      <c r="D14" s="56">
        <v>122.98</v>
      </c>
      <c r="E14" s="57">
        <f t="shared" si="0"/>
        <v>284.38530000000003</v>
      </c>
      <c r="F14" s="57">
        <v>306.45</v>
      </c>
      <c r="G14" s="56">
        <f t="shared" si="1"/>
        <v>92.8</v>
      </c>
    </row>
    <row r="15" spans="1:7" ht="30.75" customHeight="1">
      <c r="A15" s="58" t="s">
        <v>8</v>
      </c>
      <c r="B15" s="59">
        <v>35.953</v>
      </c>
      <c r="C15" s="56">
        <v>46.06</v>
      </c>
      <c r="D15" s="59">
        <v>19.27</v>
      </c>
      <c r="E15" s="57">
        <f t="shared" si="0"/>
        <v>101.283</v>
      </c>
      <c r="F15" s="57">
        <v>104.161</v>
      </c>
      <c r="G15" s="56">
        <f t="shared" si="1"/>
        <v>97.2</v>
      </c>
    </row>
    <row r="16" spans="1:7" ht="30.75" customHeight="1">
      <c r="A16" s="58" t="s">
        <v>10</v>
      </c>
      <c r="B16" s="59">
        <v>0</v>
      </c>
      <c r="C16" s="56">
        <v>2.08</v>
      </c>
      <c r="D16" s="59">
        <v>3.86</v>
      </c>
      <c r="E16" s="57">
        <f t="shared" si="0"/>
        <v>5.9399999999999995</v>
      </c>
      <c r="F16" s="57">
        <v>7.47</v>
      </c>
      <c r="G16" s="59" t="s">
        <v>114</v>
      </c>
    </row>
    <row r="17" spans="1:7" ht="30.75" customHeight="1">
      <c r="A17" s="58" t="s">
        <v>11</v>
      </c>
      <c r="B17" s="59" t="s">
        <v>15</v>
      </c>
      <c r="C17" s="59">
        <v>0.43</v>
      </c>
      <c r="D17" s="59" t="s">
        <v>15</v>
      </c>
      <c r="E17" s="57">
        <f t="shared" si="0"/>
        <v>0.43</v>
      </c>
      <c r="F17" s="57">
        <v>0.52</v>
      </c>
      <c r="G17" s="56">
        <f t="shared" si="1"/>
        <v>82.7</v>
      </c>
    </row>
    <row r="18" spans="1:7" ht="30.75" customHeight="1">
      <c r="A18" s="58" t="s">
        <v>12</v>
      </c>
      <c r="B18" s="59">
        <v>4.512</v>
      </c>
      <c r="C18" s="56">
        <v>34.05</v>
      </c>
      <c r="D18" s="56">
        <v>61.65</v>
      </c>
      <c r="E18" s="57">
        <f>SUM(B18:D18)</f>
        <v>100.21199999999999</v>
      </c>
      <c r="F18" s="57">
        <v>100.516</v>
      </c>
      <c r="G18" s="56">
        <f t="shared" si="1"/>
        <v>99.7</v>
      </c>
    </row>
    <row r="19" spans="1:7" ht="30.75" customHeight="1">
      <c r="A19" s="58" t="s">
        <v>13</v>
      </c>
      <c r="B19" s="59" t="s">
        <v>15</v>
      </c>
      <c r="C19" s="59" t="s">
        <v>15</v>
      </c>
      <c r="D19" s="59" t="s">
        <v>15</v>
      </c>
      <c r="E19" s="59" t="s">
        <v>15</v>
      </c>
      <c r="F19" s="59" t="s">
        <v>15</v>
      </c>
      <c r="G19" s="59" t="s">
        <v>15</v>
      </c>
    </row>
    <row r="20" spans="1:7" ht="15.75" customHeight="1">
      <c r="A20" s="60"/>
      <c r="B20" s="67"/>
      <c r="C20" s="67"/>
      <c r="D20" s="67"/>
      <c r="E20" s="67"/>
      <c r="F20" s="67"/>
      <c r="G20" s="67"/>
    </row>
    <row r="21" spans="1:7" ht="16.5" customHeight="1">
      <c r="A21" s="60"/>
      <c r="B21" s="67"/>
      <c r="C21" s="67"/>
      <c r="D21" s="67"/>
      <c r="E21" s="67"/>
      <c r="F21" s="67"/>
      <c r="G21" s="67"/>
    </row>
  </sheetData>
  <sheetProtection/>
  <mergeCells count="2">
    <mergeCell ref="F4:G4"/>
    <mergeCell ref="B5:F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Фалеева</dc:creator>
  <cp:keywords/>
  <dc:description/>
  <cp:lastModifiedBy>Пользователь Windows</cp:lastModifiedBy>
  <cp:lastPrinted>2020-02-21T03:15:01Z</cp:lastPrinted>
  <dcterms:created xsi:type="dcterms:W3CDTF">2004-03-11T07:40:56Z</dcterms:created>
  <dcterms:modified xsi:type="dcterms:W3CDTF">2020-02-25T08:17:35Z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